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2765" windowHeight="571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Sheet1!$A$3:$T$21</definedName>
  </definedNames>
  <calcPr calcId="114210"/>
</workbook>
</file>

<file path=xl/calcChain.xml><?xml version="1.0" encoding="utf-8"?>
<calcChain xmlns="http://schemas.openxmlformats.org/spreadsheetml/2006/main">
  <c r="N6" i="1"/>
  <c r="P4"/>
  <c r="P5"/>
  <c r="P6"/>
  <c r="P9"/>
  <c r="P7"/>
  <c r="P8"/>
  <c r="P10"/>
  <c r="P11"/>
  <c r="P13"/>
  <c r="P12"/>
  <c r="P14"/>
  <c r="P15"/>
  <c r="P17"/>
  <c r="P16"/>
  <c r="P18"/>
  <c r="P19"/>
  <c r="P20"/>
  <c r="P21"/>
  <c r="N4"/>
  <c r="N5"/>
  <c r="N9"/>
  <c r="N7"/>
  <c r="N8"/>
  <c r="N10"/>
  <c r="N11"/>
  <c r="N13"/>
  <c r="N12"/>
  <c r="N14"/>
  <c r="N15"/>
  <c r="N17"/>
  <c r="N16"/>
  <c r="N18"/>
  <c r="N19"/>
  <c r="N20"/>
  <c r="N21"/>
  <c r="L5"/>
  <c r="L6"/>
  <c r="L9"/>
  <c r="L7"/>
  <c r="L8"/>
  <c r="L10"/>
  <c r="L11"/>
  <c r="L13"/>
  <c r="L12"/>
  <c r="L14"/>
  <c r="L15"/>
  <c r="L17"/>
  <c r="L16"/>
  <c r="L18"/>
  <c r="L19"/>
  <c r="L20"/>
  <c r="L21"/>
  <c r="L4"/>
  <c r="J4"/>
  <c r="J5"/>
  <c r="J6"/>
  <c r="J9"/>
  <c r="J7"/>
  <c r="J8"/>
  <c r="J10"/>
  <c r="J11"/>
  <c r="J13"/>
  <c r="J12"/>
  <c r="J14"/>
  <c r="J15"/>
  <c r="J17"/>
  <c r="J16"/>
  <c r="J18"/>
  <c r="J19"/>
  <c r="J20"/>
  <c r="J21"/>
  <c r="Q18"/>
  <c r="Q9"/>
  <c r="Q5"/>
  <c r="Q16"/>
  <c r="Q11"/>
  <c r="Q21"/>
  <c r="Q19"/>
  <c r="Q15"/>
  <c r="Q7"/>
  <c r="Q6"/>
  <c r="Q20"/>
  <c r="Q17"/>
  <c r="Q14"/>
  <c r="Q8"/>
  <c r="Q4"/>
  <c r="Q13"/>
  <c r="Q12"/>
  <c r="Q10"/>
</calcChain>
</file>

<file path=xl/sharedStrings.xml><?xml version="1.0" encoding="utf-8"?>
<sst xmlns="http://schemas.openxmlformats.org/spreadsheetml/2006/main" count="154" uniqueCount="129">
  <si>
    <t>姓名</t>
  </si>
  <si>
    <t>女</t>
  </si>
  <si>
    <t>王婷婷</t>
  </si>
  <si>
    <t>陈清婵</t>
  </si>
  <si>
    <t>男</t>
  </si>
  <si>
    <t>夏洁丽</t>
  </si>
  <si>
    <t>梁秋露</t>
  </si>
  <si>
    <t>马留伟</t>
  </si>
  <si>
    <t>张满姣</t>
  </si>
  <si>
    <t>杜应琼</t>
  </si>
  <si>
    <t>赵虎</t>
  </si>
  <si>
    <t>赵素芳</t>
  </si>
  <si>
    <t>吴育辉</t>
  </si>
  <si>
    <t>郑伟</t>
  </si>
  <si>
    <t>赵永婷</t>
  </si>
  <si>
    <t>韩静</t>
  </si>
  <si>
    <t>吴江燕</t>
  </si>
  <si>
    <t>殷琳</t>
  </si>
  <si>
    <t>李启念</t>
  </si>
  <si>
    <t>邓韧</t>
  </si>
  <si>
    <t>杜晓梦</t>
  </si>
  <si>
    <t>性别</t>
    <phoneticPr fontId="3" type="noConversion"/>
  </si>
  <si>
    <t>准考证号</t>
    <phoneticPr fontId="3" type="noConversion"/>
  </si>
  <si>
    <t>1066720150102</t>
    <phoneticPr fontId="3" type="noConversion"/>
  </si>
  <si>
    <t>1066720150104</t>
    <phoneticPr fontId="3" type="noConversion"/>
  </si>
  <si>
    <t>1066720150108</t>
    <phoneticPr fontId="3" type="noConversion"/>
  </si>
  <si>
    <t>1066720150109</t>
    <phoneticPr fontId="3" type="noConversion"/>
  </si>
  <si>
    <t>1066720150110</t>
    <phoneticPr fontId="3" type="noConversion"/>
  </si>
  <si>
    <t>1066720150111</t>
    <phoneticPr fontId="3" type="noConversion"/>
  </si>
  <si>
    <t>1066720150114</t>
    <phoneticPr fontId="3" type="noConversion"/>
  </si>
  <si>
    <t>1066720150116</t>
    <phoneticPr fontId="3" type="noConversion"/>
  </si>
  <si>
    <t>1066720150117</t>
    <phoneticPr fontId="3" type="noConversion"/>
  </si>
  <si>
    <t>1066720150120</t>
    <phoneticPr fontId="3" type="noConversion"/>
  </si>
  <si>
    <t>1066720150124</t>
    <phoneticPr fontId="3" type="noConversion"/>
  </si>
  <si>
    <t>1066720150126</t>
    <phoneticPr fontId="3" type="noConversion"/>
  </si>
  <si>
    <t>1066720150128</t>
    <phoneticPr fontId="3" type="noConversion"/>
  </si>
  <si>
    <t>1066720150129</t>
    <phoneticPr fontId="3" type="noConversion"/>
  </si>
  <si>
    <t>1066720150130</t>
    <phoneticPr fontId="3" type="noConversion"/>
  </si>
  <si>
    <t>1066720150131</t>
    <phoneticPr fontId="3" type="noConversion"/>
  </si>
  <si>
    <t>1066720150132</t>
    <phoneticPr fontId="3" type="noConversion"/>
  </si>
  <si>
    <t>1066720150133</t>
    <phoneticPr fontId="3" type="noConversion"/>
  </si>
  <si>
    <t>总成绩</t>
    <phoneticPr fontId="3" type="noConversion"/>
  </si>
  <si>
    <t>政法学院</t>
  </si>
  <si>
    <t>体育学院</t>
  </si>
  <si>
    <t>资环学院</t>
  </si>
  <si>
    <t>电信学院</t>
  </si>
  <si>
    <t>数理学院</t>
  </si>
  <si>
    <t>艺术学院</t>
  </si>
  <si>
    <t>人事处</t>
  </si>
  <si>
    <t>科研处</t>
  </si>
  <si>
    <t>党政办</t>
  </si>
  <si>
    <t>档案馆</t>
  </si>
  <si>
    <t>教师工作处</t>
  </si>
  <si>
    <t>审计处</t>
  </si>
  <si>
    <t>学生资助管理中心</t>
  </si>
  <si>
    <t>学生处</t>
  </si>
  <si>
    <t>纪委</t>
  </si>
  <si>
    <t>实验管理中心</t>
  </si>
  <si>
    <t>招就处</t>
  </si>
  <si>
    <t>专业</t>
    <phoneticPr fontId="3" type="noConversion"/>
  </si>
  <si>
    <t>思想政治教育</t>
  </si>
  <si>
    <t>宣传部</t>
    <phoneticPr fontId="3" type="noConversion"/>
  </si>
  <si>
    <t>备注</t>
    <phoneticPr fontId="3" type="noConversion"/>
  </si>
  <si>
    <t>外语学院</t>
    <phoneticPr fontId="3" type="noConversion"/>
  </si>
  <si>
    <t>经管学院</t>
    <phoneticPr fontId="3" type="noConversion"/>
  </si>
  <si>
    <t>化工学院</t>
    <phoneticPr fontId="3" type="noConversion"/>
  </si>
  <si>
    <t>教科学院</t>
    <phoneticPr fontId="3" type="noConversion"/>
  </si>
  <si>
    <t>笔试</t>
    <phoneticPr fontId="3" type="noConversion"/>
  </si>
  <si>
    <t>面试</t>
    <phoneticPr fontId="3" type="noConversion"/>
  </si>
  <si>
    <t>职业能力倾向测试</t>
    <phoneticPr fontId="3" type="noConversion"/>
  </si>
  <si>
    <t>报考                         二级学院</t>
    <phoneticPr fontId="3" type="noConversion"/>
  </si>
  <si>
    <t>报考                      行政部门</t>
    <phoneticPr fontId="3" type="noConversion"/>
  </si>
  <si>
    <t>思想政治教育</t>
    <phoneticPr fontId="3" type="noConversion"/>
  </si>
  <si>
    <t>体育学</t>
    <phoneticPr fontId="3" type="noConversion"/>
  </si>
  <si>
    <t>排名</t>
    <phoneticPr fontId="3" type="noConversion"/>
  </si>
  <si>
    <t>诉讼法学1名                    产业经济学1名</t>
    <phoneticPr fontId="3" type="noConversion"/>
  </si>
  <si>
    <t>应用经济学、工商管理</t>
    <phoneticPr fontId="3" type="noConversion"/>
  </si>
  <si>
    <t>地质资源与地质工程</t>
    <phoneticPr fontId="3" type="noConversion"/>
  </si>
  <si>
    <t>数学、物理学</t>
    <phoneticPr fontId="3" type="noConversion"/>
  </si>
  <si>
    <t>学前教育学            应用心理学</t>
    <phoneticPr fontId="3" type="noConversion"/>
  </si>
  <si>
    <t>报考专业</t>
    <phoneticPr fontId="3" type="noConversion"/>
  </si>
  <si>
    <t>舞蹈学（可本科学士及以上）1名、美术学（版画方向）1名</t>
    <phoneticPr fontId="3" type="noConversion"/>
  </si>
  <si>
    <t>计算机科学与技术      信息与通信工程</t>
    <phoneticPr fontId="3" type="noConversion"/>
  </si>
  <si>
    <t>英语笔译</t>
    <phoneticPr fontId="1" type="noConversion"/>
  </si>
  <si>
    <t>运动训练</t>
    <phoneticPr fontId="1" type="noConversion"/>
  </si>
  <si>
    <t>诉讼法学</t>
    <phoneticPr fontId="3" type="noConversion"/>
  </si>
  <si>
    <t>产业经济学</t>
    <phoneticPr fontId="3" type="noConversion"/>
  </si>
  <si>
    <t>应用经济学</t>
    <phoneticPr fontId="3" type="noConversion"/>
  </si>
  <si>
    <t xml:space="preserve">地质工程 </t>
    <phoneticPr fontId="1" type="noConversion"/>
  </si>
  <si>
    <t>地质工程</t>
    <phoneticPr fontId="1" type="noConversion"/>
  </si>
  <si>
    <t>信号与信息处理</t>
    <phoneticPr fontId="1" type="noConversion"/>
  </si>
  <si>
    <t>信息与通信工程</t>
    <phoneticPr fontId="1" type="noConversion"/>
  </si>
  <si>
    <t>有机化学</t>
    <phoneticPr fontId="1" type="noConversion"/>
  </si>
  <si>
    <t>无机化学</t>
    <phoneticPr fontId="1" type="noConversion"/>
  </si>
  <si>
    <t>数学</t>
    <phoneticPr fontId="1" type="noConversion"/>
  </si>
  <si>
    <t>计算数学</t>
    <phoneticPr fontId="1" type="noConversion"/>
  </si>
  <si>
    <t>应用心理学</t>
    <phoneticPr fontId="1" type="noConversion"/>
  </si>
  <si>
    <t>表演（舞蹈表演）</t>
    <phoneticPr fontId="1" type="noConversion"/>
  </si>
  <si>
    <t>美术学(版画)</t>
    <phoneticPr fontId="1" type="noConversion"/>
  </si>
  <si>
    <t>化学                    化学工程与技术</t>
    <phoneticPr fontId="3" type="noConversion"/>
  </si>
  <si>
    <t>招聘人数</t>
    <phoneticPr fontId="3" type="noConversion"/>
  </si>
  <si>
    <t>安顺学院2015年招聘硕士研究生及以上学历专业技术人员体检名册</t>
    <phoneticPr fontId="3" type="noConversion"/>
  </si>
  <si>
    <t>英语语言文学</t>
  </si>
  <si>
    <t>笔试成绩</t>
    <phoneticPr fontId="3" type="noConversion"/>
  </si>
  <si>
    <t>笔试成绩*30%</t>
    <phoneticPr fontId="3" type="noConversion"/>
  </si>
  <si>
    <t>面试      成绩</t>
    <phoneticPr fontId="3" type="noConversion"/>
  </si>
  <si>
    <t>面试成绩*30%</t>
    <phoneticPr fontId="3" type="noConversion"/>
  </si>
  <si>
    <t>行政部门职业能力倾向测试成绩</t>
    <phoneticPr fontId="3" type="noConversion"/>
  </si>
  <si>
    <t>行政部门职业能力倾向测试成绩*20%</t>
    <phoneticPr fontId="3" type="noConversion"/>
  </si>
  <si>
    <t>教学部门职业能力倾向测试成绩</t>
    <phoneticPr fontId="3" type="noConversion"/>
  </si>
  <si>
    <t>教学部门职业能力倾向测试成绩*20%</t>
    <phoneticPr fontId="3" type="noConversion"/>
  </si>
  <si>
    <t>毕业院校</t>
    <phoneticPr fontId="3" type="noConversion"/>
  </si>
  <si>
    <t>贵州大学</t>
    <phoneticPr fontId="3" type="noConversion"/>
  </si>
  <si>
    <t>吉林体育学院</t>
    <phoneticPr fontId="3" type="noConversion"/>
  </si>
  <si>
    <t>贵州民族大学</t>
    <phoneticPr fontId="3" type="noConversion"/>
  </si>
  <si>
    <t>云南大学</t>
    <phoneticPr fontId="3" type="noConversion"/>
  </si>
  <si>
    <t>湖南科技大学</t>
    <phoneticPr fontId="3" type="noConversion"/>
  </si>
  <si>
    <t>成都理工大学</t>
    <phoneticPr fontId="3" type="noConversion"/>
  </si>
  <si>
    <t>昆明理工大学</t>
    <phoneticPr fontId="3" type="noConversion"/>
  </si>
  <si>
    <t>五邑大学</t>
    <phoneticPr fontId="3" type="noConversion"/>
  </si>
  <si>
    <t>湖北大学</t>
    <phoneticPr fontId="3" type="noConversion"/>
  </si>
  <si>
    <t>华侨大学</t>
    <phoneticPr fontId="3" type="noConversion"/>
  </si>
  <si>
    <t>东华理工大学</t>
    <phoneticPr fontId="3" type="noConversion"/>
  </si>
  <si>
    <t>贵州师范大学</t>
    <phoneticPr fontId="3" type="noConversion"/>
  </si>
  <si>
    <t>云南师范大学</t>
    <phoneticPr fontId="11" type="noConversion"/>
  </si>
  <si>
    <t>贵州师范大学</t>
    <phoneticPr fontId="11" type="noConversion"/>
  </si>
  <si>
    <t>云南艺术学院</t>
    <phoneticPr fontId="11" type="noConversion"/>
  </si>
  <si>
    <t>贵州大学</t>
    <phoneticPr fontId="11" type="noConversion"/>
  </si>
  <si>
    <t>政法学院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</si>
</sst>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.00;[Red]0.00"/>
    <numFmt numFmtId="178" formatCode="0.00_);\(0.00\)"/>
  </numFmts>
  <fonts count="15">
    <font>
      <sz val="11"/>
      <color theme="1"/>
      <name val="Tahoma"/>
      <family val="2"/>
    </font>
    <font>
      <sz val="9"/>
      <name val="宋体"/>
      <charset val="134"/>
    </font>
    <font>
      <sz val="10"/>
      <name val="宋体"/>
      <charset val="134"/>
    </font>
    <font>
      <sz val="9"/>
      <name val="Tahoma"/>
      <family val="2"/>
    </font>
    <font>
      <b/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6"/>
      <color indexed="8"/>
      <name val="宋体"/>
      <charset val="134"/>
    </font>
    <font>
      <sz val="6"/>
      <name val="宋体"/>
      <charset val="134"/>
    </font>
    <font>
      <sz val="8"/>
      <color indexed="8"/>
      <name val="宋体"/>
      <charset val="134"/>
    </font>
    <font>
      <sz val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3">
    <xf numFmtId="0" fontId="0" fillId="0" borderId="0" xfId="0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/>
    </xf>
    <xf numFmtId="0" fontId="11" fillId="0" borderId="1" xfId="0" applyFont="1" applyBorder="1" applyAlignment="1">
      <alignment vertical="center" wrapText="1"/>
    </xf>
    <xf numFmtId="0" fontId="11" fillId="0" borderId="1" xfId="0" applyNumberFormat="1" applyFont="1" applyFill="1" applyBorder="1" applyAlignment="1" applyProtection="1">
      <alignment vertical="center" wrapText="1"/>
    </xf>
    <xf numFmtId="0" fontId="10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wrapText="1"/>
    </xf>
    <xf numFmtId="0" fontId="1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7" fontId="8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177" fontId="7" fillId="0" borderId="1" xfId="0" applyNumberFormat="1" applyFont="1" applyBorder="1" applyAlignment="1">
      <alignment horizontal="center"/>
    </xf>
    <xf numFmtId="178" fontId="7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1"/>
  <sheetViews>
    <sheetView tabSelected="1" workbookViewId="0">
      <selection sqref="A1:T1"/>
    </sheetView>
  </sheetViews>
  <sheetFormatPr defaultRowHeight="14.25"/>
  <cols>
    <col min="1" max="1" width="2.625" customWidth="1"/>
    <col min="2" max="2" width="14.25" customWidth="1"/>
    <col min="3" max="3" width="2.875" customWidth="1"/>
    <col min="4" max="4" width="5.875" customWidth="1"/>
    <col min="5" max="5" width="15.25" customWidth="1"/>
    <col min="6" max="6" width="16" customWidth="1"/>
    <col min="7" max="7" width="3.25" customWidth="1"/>
    <col min="8" max="8" width="7.625" customWidth="1"/>
    <col min="9" max="9" width="3.375" customWidth="1"/>
    <col min="10" max="10" width="4.375" customWidth="1"/>
    <col min="11" max="11" width="4" customWidth="1"/>
    <col min="12" max="12" width="3.625" customWidth="1"/>
    <col min="13" max="13" width="5.125" customWidth="1"/>
    <col min="14" max="14" width="5.875" customWidth="1"/>
    <col min="15" max="15" width="5.625" customWidth="1"/>
    <col min="16" max="16" width="4.75" customWidth="1"/>
    <col min="17" max="17" width="8.125" customWidth="1"/>
    <col min="18" max="18" width="7.875" customWidth="1"/>
    <col min="19" max="19" width="9.875" customWidth="1"/>
    <col min="20" max="20" width="4.75" customWidth="1"/>
  </cols>
  <sheetData>
    <row r="1" spans="1:20" ht="39" customHeight="1">
      <c r="A1" s="27" t="s">
        <v>101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</row>
    <row r="2" spans="1:20" ht="24.75" customHeight="1">
      <c r="A2" s="22" t="s">
        <v>74</v>
      </c>
      <c r="B2" s="28" t="s">
        <v>80</v>
      </c>
      <c r="C2" s="22" t="s">
        <v>100</v>
      </c>
      <c r="D2" s="23" t="s">
        <v>0</v>
      </c>
      <c r="E2" s="30" t="s">
        <v>111</v>
      </c>
      <c r="F2" s="22" t="s">
        <v>59</v>
      </c>
      <c r="G2" s="24" t="s">
        <v>21</v>
      </c>
      <c r="H2" s="24" t="s">
        <v>22</v>
      </c>
      <c r="I2" s="22" t="s">
        <v>67</v>
      </c>
      <c r="J2" s="22"/>
      <c r="K2" s="28" t="s">
        <v>68</v>
      </c>
      <c r="L2" s="28"/>
      <c r="M2" s="28" t="s">
        <v>69</v>
      </c>
      <c r="N2" s="28"/>
      <c r="O2" s="28"/>
      <c r="P2" s="28"/>
      <c r="Q2" s="24" t="s">
        <v>41</v>
      </c>
      <c r="R2" s="26" t="s">
        <v>70</v>
      </c>
      <c r="S2" s="25" t="s">
        <v>71</v>
      </c>
      <c r="T2" s="26" t="s">
        <v>62</v>
      </c>
    </row>
    <row r="3" spans="1:20" ht="59.25" customHeight="1">
      <c r="A3" s="23"/>
      <c r="B3" s="28"/>
      <c r="C3" s="22"/>
      <c r="D3" s="23"/>
      <c r="E3" s="31"/>
      <c r="F3" s="23"/>
      <c r="G3" s="24"/>
      <c r="H3" s="24"/>
      <c r="I3" s="3" t="s">
        <v>103</v>
      </c>
      <c r="J3" s="3" t="s">
        <v>104</v>
      </c>
      <c r="K3" s="3" t="s">
        <v>105</v>
      </c>
      <c r="L3" s="3" t="s">
        <v>106</v>
      </c>
      <c r="M3" s="3" t="s">
        <v>107</v>
      </c>
      <c r="N3" s="3" t="s">
        <v>108</v>
      </c>
      <c r="O3" s="3" t="s">
        <v>109</v>
      </c>
      <c r="P3" s="3" t="s">
        <v>110</v>
      </c>
      <c r="Q3" s="24"/>
      <c r="R3" s="26"/>
      <c r="S3" s="25"/>
      <c r="T3" s="26"/>
    </row>
    <row r="4" spans="1:20" ht="20.100000000000001" customHeight="1">
      <c r="A4" s="11">
        <v>1</v>
      </c>
      <c r="B4" s="10" t="s">
        <v>102</v>
      </c>
      <c r="C4" s="12">
        <v>1</v>
      </c>
      <c r="D4" s="12" t="s">
        <v>2</v>
      </c>
      <c r="E4" s="12" t="s">
        <v>112</v>
      </c>
      <c r="F4" s="6" t="s">
        <v>83</v>
      </c>
      <c r="G4" s="1" t="s">
        <v>1</v>
      </c>
      <c r="H4" s="4" t="s">
        <v>23</v>
      </c>
      <c r="I4" s="3">
        <v>60</v>
      </c>
      <c r="J4" s="15">
        <f t="shared" ref="J4:J15" si="0">I4*0.3</f>
        <v>18</v>
      </c>
      <c r="K4" s="16">
        <v>87.29</v>
      </c>
      <c r="L4" s="16">
        <f t="shared" ref="L4:L9" si="1">K4*0.3</f>
        <v>26.187000000000001</v>
      </c>
      <c r="M4" s="16">
        <v>90</v>
      </c>
      <c r="N4" s="16">
        <f t="shared" ref="N4:N9" si="2">M4*0.2</f>
        <v>18</v>
      </c>
      <c r="O4" s="17">
        <v>85.67</v>
      </c>
      <c r="P4" s="18">
        <f t="shared" ref="P4:P9" si="3">O4*0.2</f>
        <v>17.134</v>
      </c>
      <c r="Q4" s="17">
        <f t="shared" ref="Q4:Q15" si="4">J4+L4+N4+P4</f>
        <v>79.320999999999998</v>
      </c>
      <c r="R4" s="8" t="s">
        <v>63</v>
      </c>
      <c r="S4" s="9" t="s">
        <v>49</v>
      </c>
      <c r="T4" s="14"/>
    </row>
    <row r="5" spans="1:20" ht="20.100000000000001" customHeight="1">
      <c r="A5" s="11">
        <v>1</v>
      </c>
      <c r="B5" s="5" t="s">
        <v>72</v>
      </c>
      <c r="C5" s="12">
        <v>1</v>
      </c>
      <c r="D5" s="12" t="s">
        <v>3</v>
      </c>
      <c r="E5" s="12" t="s">
        <v>112</v>
      </c>
      <c r="F5" s="6" t="s">
        <v>60</v>
      </c>
      <c r="G5" s="1" t="s">
        <v>1</v>
      </c>
      <c r="H5" s="4" t="s">
        <v>24</v>
      </c>
      <c r="I5" s="3">
        <v>56</v>
      </c>
      <c r="J5" s="15">
        <f t="shared" si="0"/>
        <v>16.8</v>
      </c>
      <c r="K5" s="16">
        <v>84.48</v>
      </c>
      <c r="L5" s="16">
        <f t="shared" si="1"/>
        <v>25.344000000000001</v>
      </c>
      <c r="M5" s="16">
        <v>92.1</v>
      </c>
      <c r="N5" s="16">
        <f t="shared" si="2"/>
        <v>18.419999999999998</v>
      </c>
      <c r="O5" s="17">
        <v>84</v>
      </c>
      <c r="P5" s="18">
        <f t="shared" si="3"/>
        <v>16.8</v>
      </c>
      <c r="Q5" s="17">
        <f t="shared" si="4"/>
        <v>77.364000000000004</v>
      </c>
      <c r="R5" s="8" t="s">
        <v>42</v>
      </c>
      <c r="S5" s="9" t="s">
        <v>51</v>
      </c>
      <c r="T5" s="14"/>
    </row>
    <row r="6" spans="1:20" ht="20.100000000000001" customHeight="1">
      <c r="A6" s="11">
        <v>1</v>
      </c>
      <c r="B6" s="12" t="s">
        <v>73</v>
      </c>
      <c r="C6" s="12">
        <v>1</v>
      </c>
      <c r="D6" s="12" t="s">
        <v>5</v>
      </c>
      <c r="E6" s="12" t="s">
        <v>113</v>
      </c>
      <c r="F6" s="6" t="s">
        <v>84</v>
      </c>
      <c r="G6" s="1" t="s">
        <v>1</v>
      </c>
      <c r="H6" s="4" t="s">
        <v>25</v>
      </c>
      <c r="I6" s="3">
        <v>48</v>
      </c>
      <c r="J6" s="15">
        <f t="shared" si="0"/>
        <v>14.399999999999999</v>
      </c>
      <c r="K6" s="16">
        <v>82.14</v>
      </c>
      <c r="L6" s="16">
        <f t="shared" si="1"/>
        <v>24.641999999999999</v>
      </c>
      <c r="M6" s="16">
        <v>92</v>
      </c>
      <c r="N6" s="16">
        <f t="shared" si="2"/>
        <v>18.400000000000002</v>
      </c>
      <c r="O6" s="17">
        <v>84</v>
      </c>
      <c r="P6" s="18">
        <f t="shared" si="3"/>
        <v>16.8</v>
      </c>
      <c r="Q6" s="17">
        <f t="shared" si="4"/>
        <v>74.242000000000004</v>
      </c>
      <c r="R6" s="8" t="s">
        <v>43</v>
      </c>
      <c r="S6" s="9" t="s">
        <v>52</v>
      </c>
      <c r="T6" s="14"/>
    </row>
    <row r="7" spans="1:20" ht="20.100000000000001" customHeight="1">
      <c r="A7" s="11">
        <v>1</v>
      </c>
      <c r="B7" s="29" t="s">
        <v>75</v>
      </c>
      <c r="C7" s="29">
        <v>2</v>
      </c>
      <c r="D7" s="12" t="s">
        <v>7</v>
      </c>
      <c r="E7" s="12" t="s">
        <v>114</v>
      </c>
      <c r="F7" s="7" t="s">
        <v>85</v>
      </c>
      <c r="G7" s="1" t="s">
        <v>4</v>
      </c>
      <c r="H7" s="4" t="s">
        <v>28</v>
      </c>
      <c r="I7" s="3">
        <v>52</v>
      </c>
      <c r="J7" s="15">
        <f t="shared" si="0"/>
        <v>15.6</v>
      </c>
      <c r="K7" s="16">
        <v>74.900000000000006</v>
      </c>
      <c r="L7" s="16">
        <f t="shared" si="1"/>
        <v>22.470000000000002</v>
      </c>
      <c r="M7" s="16">
        <v>80</v>
      </c>
      <c r="N7" s="16">
        <f t="shared" si="2"/>
        <v>16</v>
      </c>
      <c r="O7" s="17">
        <v>74</v>
      </c>
      <c r="P7" s="18">
        <f t="shared" si="3"/>
        <v>14.8</v>
      </c>
      <c r="Q7" s="17">
        <f t="shared" si="4"/>
        <v>68.87</v>
      </c>
      <c r="R7" s="20" t="s">
        <v>128</v>
      </c>
      <c r="S7" s="9" t="s">
        <v>50</v>
      </c>
      <c r="T7" s="14"/>
    </row>
    <row r="8" spans="1:20" ht="20.100000000000001" customHeight="1">
      <c r="A8" s="11">
        <v>1</v>
      </c>
      <c r="B8" s="29"/>
      <c r="C8" s="29"/>
      <c r="D8" s="12" t="s">
        <v>8</v>
      </c>
      <c r="E8" s="12" t="s">
        <v>115</v>
      </c>
      <c r="F8" s="7" t="s">
        <v>86</v>
      </c>
      <c r="G8" s="1" t="s">
        <v>1</v>
      </c>
      <c r="H8" s="4" t="s">
        <v>27</v>
      </c>
      <c r="I8" s="3">
        <v>55</v>
      </c>
      <c r="J8" s="15">
        <f t="shared" si="0"/>
        <v>16.5</v>
      </c>
      <c r="K8" s="16">
        <v>81.739999999999995</v>
      </c>
      <c r="L8" s="16">
        <f t="shared" si="1"/>
        <v>24.521999999999998</v>
      </c>
      <c r="M8" s="16">
        <v>70</v>
      </c>
      <c r="N8" s="16">
        <f t="shared" si="2"/>
        <v>14</v>
      </c>
      <c r="O8" s="17">
        <v>85.5</v>
      </c>
      <c r="P8" s="18">
        <f t="shared" si="3"/>
        <v>17.100000000000001</v>
      </c>
      <c r="Q8" s="17">
        <f t="shared" si="4"/>
        <v>72.122</v>
      </c>
      <c r="R8" s="21" t="s">
        <v>64</v>
      </c>
      <c r="S8" s="9" t="s">
        <v>49</v>
      </c>
      <c r="T8" s="14"/>
    </row>
    <row r="9" spans="1:20" ht="20.100000000000001" customHeight="1">
      <c r="A9" s="11">
        <v>1</v>
      </c>
      <c r="B9" s="3" t="s">
        <v>76</v>
      </c>
      <c r="C9" s="13">
        <v>2</v>
      </c>
      <c r="D9" s="12" t="s">
        <v>6</v>
      </c>
      <c r="E9" s="12" t="s">
        <v>116</v>
      </c>
      <c r="F9" s="7" t="s">
        <v>87</v>
      </c>
      <c r="G9" s="1" t="s">
        <v>1</v>
      </c>
      <c r="H9" s="4" t="s">
        <v>26</v>
      </c>
      <c r="I9" s="3">
        <v>45</v>
      </c>
      <c r="J9" s="15">
        <f t="shared" si="0"/>
        <v>13.5</v>
      </c>
      <c r="K9" s="16">
        <v>71.099999999999994</v>
      </c>
      <c r="L9" s="16">
        <f t="shared" si="1"/>
        <v>21.33</v>
      </c>
      <c r="M9" s="16">
        <v>98</v>
      </c>
      <c r="N9" s="16">
        <f t="shared" si="2"/>
        <v>19.600000000000001</v>
      </c>
      <c r="O9" s="17">
        <v>65.3</v>
      </c>
      <c r="P9" s="18">
        <f t="shared" si="3"/>
        <v>13.06</v>
      </c>
      <c r="Q9" s="17">
        <f t="shared" si="4"/>
        <v>67.489999999999995</v>
      </c>
      <c r="R9" s="21"/>
      <c r="S9" s="9" t="s">
        <v>53</v>
      </c>
      <c r="T9" s="14"/>
    </row>
    <row r="10" spans="1:20" ht="20.100000000000001" customHeight="1">
      <c r="A10" s="11">
        <v>1</v>
      </c>
      <c r="B10" s="32" t="s">
        <v>77</v>
      </c>
      <c r="C10" s="29">
        <v>2</v>
      </c>
      <c r="D10" s="12" t="s">
        <v>9</v>
      </c>
      <c r="E10" s="12" t="s">
        <v>117</v>
      </c>
      <c r="F10" s="6" t="s">
        <v>88</v>
      </c>
      <c r="G10" s="1" t="s">
        <v>1</v>
      </c>
      <c r="H10" s="4" t="s">
        <v>29</v>
      </c>
      <c r="I10" s="3">
        <v>50</v>
      </c>
      <c r="J10" s="15">
        <f t="shared" si="0"/>
        <v>15</v>
      </c>
      <c r="K10" s="16">
        <v>76.430000000000007</v>
      </c>
      <c r="L10" s="16">
        <f t="shared" ref="L10:L15" si="5">K10*0.3</f>
        <v>22.929000000000002</v>
      </c>
      <c r="M10" s="16">
        <v>98</v>
      </c>
      <c r="N10" s="16">
        <f>M10*0.2</f>
        <v>19.600000000000001</v>
      </c>
      <c r="O10" s="17">
        <v>85.9</v>
      </c>
      <c r="P10" s="18">
        <f t="shared" ref="P10:P15" si="6">O10*0.2</f>
        <v>17.180000000000003</v>
      </c>
      <c r="Q10" s="17">
        <f t="shared" si="4"/>
        <v>74.709000000000003</v>
      </c>
      <c r="R10" s="21" t="s">
        <v>44</v>
      </c>
      <c r="S10" s="2" t="s">
        <v>54</v>
      </c>
      <c r="T10" s="14"/>
    </row>
    <row r="11" spans="1:20" ht="20.100000000000001" customHeight="1">
      <c r="A11" s="11">
        <v>2</v>
      </c>
      <c r="B11" s="32"/>
      <c r="C11" s="29"/>
      <c r="D11" s="12" t="s">
        <v>10</v>
      </c>
      <c r="E11" s="12" t="s">
        <v>112</v>
      </c>
      <c r="F11" s="6" t="s">
        <v>89</v>
      </c>
      <c r="G11" s="1" t="s">
        <v>4</v>
      </c>
      <c r="H11" s="4" t="s">
        <v>30</v>
      </c>
      <c r="I11" s="3">
        <v>46</v>
      </c>
      <c r="J11" s="15">
        <f t="shared" si="0"/>
        <v>13.799999999999999</v>
      </c>
      <c r="K11" s="16">
        <v>82.45</v>
      </c>
      <c r="L11" s="16">
        <f t="shared" si="5"/>
        <v>24.734999999999999</v>
      </c>
      <c r="M11" s="16">
        <v>85</v>
      </c>
      <c r="N11" s="16">
        <f>M11*0.2</f>
        <v>17</v>
      </c>
      <c r="O11" s="17">
        <v>79.400000000000006</v>
      </c>
      <c r="P11" s="18">
        <f t="shared" si="6"/>
        <v>15.880000000000003</v>
      </c>
      <c r="Q11" s="17">
        <f t="shared" si="4"/>
        <v>71.414999999999992</v>
      </c>
      <c r="R11" s="21"/>
      <c r="S11" s="9" t="s">
        <v>55</v>
      </c>
      <c r="T11" s="14"/>
    </row>
    <row r="12" spans="1:20" ht="20.100000000000001" customHeight="1">
      <c r="A12" s="11">
        <v>1</v>
      </c>
      <c r="B12" s="29" t="s">
        <v>82</v>
      </c>
      <c r="C12" s="29">
        <v>2</v>
      </c>
      <c r="D12" s="12" t="s">
        <v>12</v>
      </c>
      <c r="E12" s="12" t="s">
        <v>118</v>
      </c>
      <c r="F12" s="6" t="s">
        <v>90</v>
      </c>
      <c r="G12" s="1" t="s">
        <v>4</v>
      </c>
      <c r="H12" s="4" t="s">
        <v>32</v>
      </c>
      <c r="I12" s="3">
        <v>53</v>
      </c>
      <c r="J12" s="15">
        <f t="shared" si="0"/>
        <v>15.899999999999999</v>
      </c>
      <c r="K12" s="16">
        <v>78.98</v>
      </c>
      <c r="L12" s="16">
        <f t="shared" si="5"/>
        <v>23.693999999999999</v>
      </c>
      <c r="M12" s="16">
        <v>96.35</v>
      </c>
      <c r="N12" s="16">
        <f>M12*0.2</f>
        <v>19.27</v>
      </c>
      <c r="O12" s="17">
        <v>89.2</v>
      </c>
      <c r="P12" s="18">
        <f t="shared" si="6"/>
        <v>17.84</v>
      </c>
      <c r="Q12" s="17">
        <f t="shared" si="4"/>
        <v>76.703999999999994</v>
      </c>
      <c r="R12" s="21" t="s">
        <v>45</v>
      </c>
      <c r="S12" s="9" t="s">
        <v>61</v>
      </c>
      <c r="T12" s="14"/>
    </row>
    <row r="13" spans="1:20" ht="20.100000000000001" customHeight="1">
      <c r="A13" s="11">
        <v>2</v>
      </c>
      <c r="B13" s="29"/>
      <c r="C13" s="29"/>
      <c r="D13" s="12" t="s">
        <v>11</v>
      </c>
      <c r="E13" s="12" t="s">
        <v>119</v>
      </c>
      <c r="F13" s="6" t="s">
        <v>91</v>
      </c>
      <c r="G13" s="1" t="s">
        <v>1</v>
      </c>
      <c r="H13" s="4" t="s">
        <v>31</v>
      </c>
      <c r="I13" s="3">
        <v>47</v>
      </c>
      <c r="J13" s="15">
        <f t="shared" si="0"/>
        <v>14.1</v>
      </c>
      <c r="K13" s="16">
        <v>75.81</v>
      </c>
      <c r="L13" s="16">
        <f t="shared" si="5"/>
        <v>22.742999999999999</v>
      </c>
      <c r="M13" s="16">
        <v>78</v>
      </c>
      <c r="N13" s="16">
        <f>M13*0.2</f>
        <v>15.600000000000001</v>
      </c>
      <c r="O13" s="17">
        <v>77.900000000000006</v>
      </c>
      <c r="P13" s="18">
        <f t="shared" si="6"/>
        <v>15.580000000000002</v>
      </c>
      <c r="Q13" s="17">
        <f t="shared" si="4"/>
        <v>68.022999999999996</v>
      </c>
      <c r="R13" s="21"/>
      <c r="S13" s="9" t="s">
        <v>48</v>
      </c>
      <c r="T13" s="14"/>
    </row>
    <row r="14" spans="1:20" ht="20.100000000000001" customHeight="1">
      <c r="A14" s="11">
        <v>1</v>
      </c>
      <c r="B14" s="29" t="s">
        <v>99</v>
      </c>
      <c r="C14" s="29">
        <v>2</v>
      </c>
      <c r="D14" s="12" t="s">
        <v>13</v>
      </c>
      <c r="E14" s="12" t="s">
        <v>120</v>
      </c>
      <c r="F14" s="6" t="s">
        <v>92</v>
      </c>
      <c r="G14" s="1" t="s">
        <v>4</v>
      </c>
      <c r="H14" s="4" t="s">
        <v>33</v>
      </c>
      <c r="I14" s="3">
        <v>58</v>
      </c>
      <c r="J14" s="15">
        <f t="shared" si="0"/>
        <v>17.399999999999999</v>
      </c>
      <c r="K14" s="16">
        <v>85.64</v>
      </c>
      <c r="L14" s="16">
        <f t="shared" si="5"/>
        <v>25.692</v>
      </c>
      <c r="M14" s="16">
        <v>94.8</v>
      </c>
      <c r="N14" s="16">
        <f t="shared" ref="N14:N21" si="7">M14*0.2</f>
        <v>18.96</v>
      </c>
      <c r="O14" s="17">
        <v>88.67</v>
      </c>
      <c r="P14" s="18">
        <f t="shared" si="6"/>
        <v>17.734000000000002</v>
      </c>
      <c r="Q14" s="17">
        <f t="shared" si="4"/>
        <v>79.786000000000001</v>
      </c>
      <c r="R14" s="21" t="s">
        <v>65</v>
      </c>
      <c r="S14" s="9" t="s">
        <v>56</v>
      </c>
      <c r="T14" s="14"/>
    </row>
    <row r="15" spans="1:20" ht="20.100000000000001" customHeight="1">
      <c r="A15" s="11">
        <v>2</v>
      </c>
      <c r="B15" s="29"/>
      <c r="C15" s="29"/>
      <c r="D15" s="12" t="s">
        <v>14</v>
      </c>
      <c r="E15" s="12" t="s">
        <v>121</v>
      </c>
      <c r="F15" s="6" t="s">
        <v>93</v>
      </c>
      <c r="G15" s="1" t="s">
        <v>1</v>
      </c>
      <c r="H15" s="4" t="s">
        <v>34</v>
      </c>
      <c r="I15" s="3">
        <v>49</v>
      </c>
      <c r="J15" s="15">
        <f t="shared" si="0"/>
        <v>14.7</v>
      </c>
      <c r="K15" s="16">
        <v>85.71</v>
      </c>
      <c r="L15" s="16">
        <f t="shared" si="5"/>
        <v>25.712999999999997</v>
      </c>
      <c r="M15" s="16">
        <v>95</v>
      </c>
      <c r="N15" s="16">
        <f t="shared" si="7"/>
        <v>19</v>
      </c>
      <c r="O15" s="17">
        <v>89.5</v>
      </c>
      <c r="P15" s="18">
        <f t="shared" si="6"/>
        <v>17.900000000000002</v>
      </c>
      <c r="Q15" s="17">
        <f t="shared" si="4"/>
        <v>77.313000000000002</v>
      </c>
      <c r="R15" s="21"/>
      <c r="S15" s="9" t="s">
        <v>57</v>
      </c>
      <c r="T15" s="14"/>
    </row>
    <row r="16" spans="1:20" ht="20.100000000000001" customHeight="1">
      <c r="A16" s="11">
        <v>1</v>
      </c>
      <c r="B16" s="29" t="s">
        <v>78</v>
      </c>
      <c r="C16" s="29">
        <v>2</v>
      </c>
      <c r="D16" s="12" t="s">
        <v>16</v>
      </c>
      <c r="E16" s="12" t="s">
        <v>123</v>
      </c>
      <c r="F16" s="6" t="s">
        <v>94</v>
      </c>
      <c r="G16" s="1" t="s">
        <v>1</v>
      </c>
      <c r="H16" s="4" t="s">
        <v>36</v>
      </c>
      <c r="I16" s="3">
        <v>57</v>
      </c>
      <c r="J16" s="15">
        <f t="shared" ref="J16:J21" si="8">I16*0.3</f>
        <v>17.099999999999998</v>
      </c>
      <c r="K16" s="16">
        <v>80.239999999999995</v>
      </c>
      <c r="L16" s="16">
        <f t="shared" ref="L16:L21" si="9">K16*0.3</f>
        <v>24.071999999999999</v>
      </c>
      <c r="M16" s="16">
        <v>93</v>
      </c>
      <c r="N16" s="16">
        <f t="shared" si="7"/>
        <v>18.600000000000001</v>
      </c>
      <c r="O16" s="17">
        <v>83</v>
      </c>
      <c r="P16" s="18">
        <f t="shared" ref="P16:P21" si="10">O16*0.2</f>
        <v>16.600000000000001</v>
      </c>
      <c r="Q16" s="17">
        <f t="shared" ref="Q16:Q21" si="11">J16+L16+N16+P16</f>
        <v>76.372</v>
      </c>
      <c r="R16" s="21" t="s">
        <v>46</v>
      </c>
      <c r="S16" s="9" t="s">
        <v>58</v>
      </c>
      <c r="T16" s="14"/>
    </row>
    <row r="17" spans="1:20" ht="20.100000000000001" customHeight="1">
      <c r="A17" s="11">
        <v>2</v>
      </c>
      <c r="B17" s="29"/>
      <c r="C17" s="29"/>
      <c r="D17" s="12" t="s">
        <v>15</v>
      </c>
      <c r="E17" s="12" t="s">
        <v>122</v>
      </c>
      <c r="F17" s="6" t="s">
        <v>95</v>
      </c>
      <c r="G17" s="1" t="s">
        <v>1</v>
      </c>
      <c r="H17" s="4" t="s">
        <v>35</v>
      </c>
      <c r="I17" s="3">
        <v>42</v>
      </c>
      <c r="J17" s="15">
        <f t="shared" si="8"/>
        <v>12.6</v>
      </c>
      <c r="K17" s="16">
        <v>75.52</v>
      </c>
      <c r="L17" s="16">
        <f t="shared" si="9"/>
        <v>22.655999999999999</v>
      </c>
      <c r="M17" s="16">
        <v>85</v>
      </c>
      <c r="N17" s="16">
        <f t="shared" si="7"/>
        <v>17</v>
      </c>
      <c r="O17" s="17">
        <v>80</v>
      </c>
      <c r="P17" s="18">
        <f t="shared" si="10"/>
        <v>16</v>
      </c>
      <c r="Q17" s="17">
        <f t="shared" si="11"/>
        <v>68.256</v>
      </c>
      <c r="R17" s="21"/>
      <c r="S17" s="9" t="s">
        <v>52</v>
      </c>
      <c r="T17" s="2"/>
    </row>
    <row r="18" spans="1:20" ht="20.100000000000001" customHeight="1">
      <c r="A18" s="11">
        <v>1</v>
      </c>
      <c r="B18" s="29" t="s">
        <v>79</v>
      </c>
      <c r="C18" s="29">
        <v>2</v>
      </c>
      <c r="D18" s="12" t="s">
        <v>17</v>
      </c>
      <c r="E18" s="19" t="s">
        <v>124</v>
      </c>
      <c r="F18" s="6" t="s">
        <v>96</v>
      </c>
      <c r="G18" s="1" t="s">
        <v>1</v>
      </c>
      <c r="H18" s="4" t="s">
        <v>37</v>
      </c>
      <c r="I18" s="3">
        <v>65</v>
      </c>
      <c r="J18" s="15">
        <f t="shared" si="8"/>
        <v>19.5</v>
      </c>
      <c r="K18" s="16">
        <v>70.38</v>
      </c>
      <c r="L18" s="16">
        <f t="shared" si="9"/>
        <v>21.113999999999997</v>
      </c>
      <c r="M18" s="16">
        <v>64</v>
      </c>
      <c r="N18" s="16">
        <f t="shared" si="7"/>
        <v>12.8</v>
      </c>
      <c r="O18" s="17">
        <v>83.3</v>
      </c>
      <c r="P18" s="18">
        <f t="shared" si="10"/>
        <v>16.66</v>
      </c>
      <c r="Q18" s="17">
        <f t="shared" si="11"/>
        <v>70.073999999999998</v>
      </c>
      <c r="R18" s="21" t="s">
        <v>66</v>
      </c>
      <c r="S18" s="9" t="s">
        <v>49</v>
      </c>
      <c r="T18" s="2"/>
    </row>
    <row r="19" spans="1:20" ht="20.100000000000001" customHeight="1">
      <c r="A19" s="11">
        <v>2</v>
      </c>
      <c r="B19" s="29"/>
      <c r="C19" s="29"/>
      <c r="D19" s="12" t="s">
        <v>18</v>
      </c>
      <c r="E19" s="19" t="s">
        <v>125</v>
      </c>
      <c r="F19" s="6" t="s">
        <v>96</v>
      </c>
      <c r="G19" s="1" t="s">
        <v>1</v>
      </c>
      <c r="H19" s="4" t="s">
        <v>38</v>
      </c>
      <c r="I19" s="3">
        <v>47</v>
      </c>
      <c r="J19" s="15">
        <f t="shared" si="8"/>
        <v>14.1</v>
      </c>
      <c r="K19" s="16">
        <v>70.290000000000006</v>
      </c>
      <c r="L19" s="16">
        <f t="shared" si="9"/>
        <v>21.087</v>
      </c>
      <c r="M19" s="16">
        <v>60</v>
      </c>
      <c r="N19" s="16">
        <f t="shared" si="7"/>
        <v>12</v>
      </c>
      <c r="O19" s="17">
        <v>85.2</v>
      </c>
      <c r="P19" s="18">
        <f t="shared" si="10"/>
        <v>17.040000000000003</v>
      </c>
      <c r="Q19" s="17">
        <f t="shared" si="11"/>
        <v>64.227000000000004</v>
      </c>
      <c r="R19" s="21"/>
      <c r="S19" s="9" t="s">
        <v>52</v>
      </c>
      <c r="T19" s="2"/>
    </row>
    <row r="20" spans="1:20" ht="20.100000000000001" customHeight="1">
      <c r="A20" s="11">
        <v>1</v>
      </c>
      <c r="B20" s="29" t="s">
        <v>81</v>
      </c>
      <c r="C20" s="29">
        <v>2</v>
      </c>
      <c r="D20" s="12" t="s">
        <v>19</v>
      </c>
      <c r="E20" s="19" t="s">
        <v>126</v>
      </c>
      <c r="F20" s="6" t="s">
        <v>97</v>
      </c>
      <c r="G20" s="1" t="s">
        <v>4</v>
      </c>
      <c r="H20" s="4" t="s">
        <v>39</v>
      </c>
      <c r="I20" s="3">
        <v>29</v>
      </c>
      <c r="J20" s="15">
        <f t="shared" si="8"/>
        <v>8.6999999999999993</v>
      </c>
      <c r="K20" s="16">
        <v>67.239999999999995</v>
      </c>
      <c r="L20" s="16">
        <f t="shared" si="9"/>
        <v>20.171999999999997</v>
      </c>
      <c r="M20" s="16">
        <v>91.3</v>
      </c>
      <c r="N20" s="16">
        <f t="shared" si="7"/>
        <v>18.260000000000002</v>
      </c>
      <c r="O20" s="17">
        <v>94.8</v>
      </c>
      <c r="P20" s="18">
        <f t="shared" si="10"/>
        <v>18.96</v>
      </c>
      <c r="Q20" s="17">
        <f t="shared" si="11"/>
        <v>66.091999999999999</v>
      </c>
      <c r="R20" s="21" t="s">
        <v>47</v>
      </c>
      <c r="S20" s="9" t="s">
        <v>51</v>
      </c>
      <c r="T20" s="2"/>
    </row>
    <row r="21" spans="1:20" ht="20.100000000000001" customHeight="1">
      <c r="A21" s="11">
        <v>1</v>
      </c>
      <c r="B21" s="29"/>
      <c r="C21" s="29"/>
      <c r="D21" s="12" t="s">
        <v>20</v>
      </c>
      <c r="E21" s="19" t="s">
        <v>127</v>
      </c>
      <c r="F21" s="6" t="s">
        <v>98</v>
      </c>
      <c r="G21" s="1" t="s">
        <v>1</v>
      </c>
      <c r="H21" s="4" t="s">
        <v>40</v>
      </c>
      <c r="I21" s="3">
        <v>62</v>
      </c>
      <c r="J21" s="15">
        <f t="shared" si="8"/>
        <v>18.599999999999998</v>
      </c>
      <c r="K21" s="16">
        <v>80.67</v>
      </c>
      <c r="L21" s="16">
        <f t="shared" si="9"/>
        <v>24.201000000000001</v>
      </c>
      <c r="M21" s="16">
        <v>92</v>
      </c>
      <c r="N21" s="16">
        <f t="shared" si="7"/>
        <v>18.400000000000002</v>
      </c>
      <c r="O21" s="17">
        <v>94.16</v>
      </c>
      <c r="P21" s="18">
        <f t="shared" si="10"/>
        <v>18.832000000000001</v>
      </c>
      <c r="Q21" s="17">
        <f t="shared" si="11"/>
        <v>80.033000000000015</v>
      </c>
      <c r="R21" s="21"/>
      <c r="S21" s="2" t="s">
        <v>54</v>
      </c>
      <c r="T21" s="14"/>
    </row>
  </sheetData>
  <mergeCells count="37">
    <mergeCell ref="C20:C21"/>
    <mergeCell ref="C10:C11"/>
    <mergeCell ref="C12:C13"/>
    <mergeCell ref="C14:C15"/>
    <mergeCell ref="C16:C17"/>
    <mergeCell ref="C18:C19"/>
    <mergeCell ref="B18:B19"/>
    <mergeCell ref="B20:B21"/>
    <mergeCell ref="B10:B11"/>
    <mergeCell ref="B12:B13"/>
    <mergeCell ref="B14:B15"/>
    <mergeCell ref="B16:B17"/>
    <mergeCell ref="B7:B8"/>
    <mergeCell ref="Q2:Q3"/>
    <mergeCell ref="R2:R3"/>
    <mergeCell ref="C2:C3"/>
    <mergeCell ref="C7:C8"/>
    <mergeCell ref="E2:E3"/>
    <mergeCell ref="D2:D3"/>
    <mergeCell ref="A1:T1"/>
    <mergeCell ref="R20:R21"/>
    <mergeCell ref="R12:R13"/>
    <mergeCell ref="R14:R15"/>
    <mergeCell ref="R16:R17"/>
    <mergeCell ref="R18:R19"/>
    <mergeCell ref="R10:R11"/>
    <mergeCell ref="M2:P2"/>
    <mergeCell ref="A2:A3"/>
    <mergeCell ref="B2:B3"/>
    <mergeCell ref="R8:R9"/>
    <mergeCell ref="F2:F3"/>
    <mergeCell ref="G2:G3"/>
    <mergeCell ref="S2:S3"/>
    <mergeCell ref="T2:T3"/>
    <mergeCell ref="H2:H3"/>
    <mergeCell ref="I2:J2"/>
    <mergeCell ref="K2:L2"/>
  </mergeCells>
  <phoneticPr fontId="3" type="noConversion"/>
  <pageMargins left="0.11811023622047245" right="0.11811023622047245" top="0.15748031496062992" bottom="0.15748031496062992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用户人事处管理员</cp:lastModifiedBy>
  <cp:lastPrinted>2015-10-27T02:06:48Z</cp:lastPrinted>
  <dcterms:created xsi:type="dcterms:W3CDTF">2008-09-11T17:22:52Z</dcterms:created>
  <dcterms:modified xsi:type="dcterms:W3CDTF">2015-10-28T02:58:32Z</dcterms:modified>
</cp:coreProperties>
</file>