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0380"/>
  </bookViews>
  <sheets>
    <sheet name="节目主持人总成绩排序" sheetId="1" r:id="rId1"/>
  </sheets>
  <definedNames>
    <definedName name="_xlnm._FilterDatabase" localSheetId="0" hidden="1">节目主持人总成绩排序!$A$2:$IR$11</definedName>
  </definedNames>
  <calcPr calcId="144525"/>
</workbook>
</file>

<file path=xl/sharedStrings.xml><?xml version="1.0" encoding="utf-8"?>
<sst xmlns="http://schemas.openxmlformats.org/spreadsheetml/2006/main" count="80">
  <si>
    <t>固始县2015年公开招聘电视台节目主持人进入面试人员总成绩排序登记表</t>
  </si>
  <si>
    <t>报名序号</t>
  </si>
  <si>
    <t>姓名</t>
  </si>
  <si>
    <t>性别</t>
  </si>
  <si>
    <t>出生年月</t>
  </si>
  <si>
    <t>民族</t>
  </si>
  <si>
    <t>学历</t>
  </si>
  <si>
    <t>毕业院校</t>
  </si>
  <si>
    <t>毕业时间</t>
  </si>
  <si>
    <t>所学专业</t>
  </si>
  <si>
    <t>报考岗位</t>
  </si>
  <si>
    <t>岗位代码</t>
  </si>
  <si>
    <t>考场</t>
  </si>
  <si>
    <t>考号</t>
  </si>
  <si>
    <t>准考证号</t>
  </si>
  <si>
    <t>试镜原始成绩</t>
  </si>
  <si>
    <t>笔试原始成绩</t>
  </si>
  <si>
    <t>试镜笔试合分</t>
  </si>
  <si>
    <t>合分总成绩</t>
  </si>
  <si>
    <t>面试原始成绩</t>
  </si>
  <si>
    <t>面试总成绩</t>
  </si>
  <si>
    <t>考生总成绩</t>
  </si>
  <si>
    <t>丁聪</t>
  </si>
  <si>
    <t>男</t>
  </si>
  <si>
    <t>1991.8</t>
  </si>
  <si>
    <t>汉</t>
  </si>
  <si>
    <t>大专</t>
  </si>
  <si>
    <t>河南交通职业技术学院</t>
  </si>
  <si>
    <t>2014.7</t>
  </si>
  <si>
    <t>汽车技术服务与营销</t>
  </si>
  <si>
    <t>电视台主持人</t>
  </si>
  <si>
    <t>10</t>
  </si>
  <si>
    <t>28</t>
  </si>
  <si>
    <t>许冲</t>
  </si>
  <si>
    <t>1992.2</t>
  </si>
  <si>
    <t>南京信息职业技术学院</t>
  </si>
  <si>
    <t>2013.7</t>
  </si>
  <si>
    <t>电子组装技术与设备</t>
  </si>
  <si>
    <t>34</t>
  </si>
  <si>
    <t>18</t>
  </si>
  <si>
    <t>汪杨昆</t>
  </si>
  <si>
    <t>本科</t>
  </si>
  <si>
    <t>信阳师范学院</t>
  </si>
  <si>
    <t>音乐学</t>
  </si>
  <si>
    <t>38</t>
  </si>
  <si>
    <t>05</t>
  </si>
  <si>
    <t>胡士晶</t>
  </si>
  <si>
    <t>女</t>
  </si>
  <si>
    <t>1990.7</t>
  </si>
  <si>
    <t>开封教育学院</t>
  </si>
  <si>
    <t>学前教育</t>
  </si>
  <si>
    <t>24</t>
  </si>
  <si>
    <t>01</t>
  </si>
  <si>
    <t>胡哲</t>
  </si>
  <si>
    <t>1993.11</t>
  </si>
  <si>
    <t>许昌学院</t>
  </si>
  <si>
    <t>41</t>
  </si>
  <si>
    <t>30</t>
  </si>
  <si>
    <t>周思思</t>
  </si>
  <si>
    <t>河南理工大学万方科技学院</t>
  </si>
  <si>
    <t>主持与播音</t>
  </si>
  <si>
    <t>11</t>
  </si>
  <si>
    <t>车蕊</t>
  </si>
  <si>
    <t>1991.11</t>
  </si>
  <si>
    <t>河南工业大学</t>
  </si>
  <si>
    <t>播音与主持艺术</t>
  </si>
  <si>
    <t>32</t>
  </si>
  <si>
    <t>15</t>
  </si>
  <si>
    <t>王瑶</t>
  </si>
  <si>
    <t>1993.10</t>
  </si>
  <si>
    <t>广西民族大学</t>
  </si>
  <si>
    <t>2015.7</t>
  </si>
  <si>
    <t>播音与主持</t>
  </si>
  <si>
    <t>21</t>
  </si>
  <si>
    <t>赵晓慧</t>
  </si>
  <si>
    <t>1990.8</t>
  </si>
  <si>
    <t>信阳职业技术学院</t>
  </si>
  <si>
    <t>2011.7</t>
  </si>
  <si>
    <t>英语教育</t>
  </si>
  <si>
    <t>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</si>
</sst>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2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3" borderId="7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11"/>
  <sheetViews>
    <sheetView tabSelected="1" zoomScale="90" zoomScaleNormal="90" workbookViewId="0">
      <selection activeCell="X10" sqref="X10"/>
    </sheetView>
  </sheetViews>
  <sheetFormatPr defaultColWidth="9" defaultRowHeight="14.25"/>
  <cols>
    <col min="1" max="1" width="5.5" customWidth="1"/>
    <col min="2" max="2" width="6.94166666666667" customWidth="1"/>
    <col min="3" max="3" width="3.46666666666667" customWidth="1"/>
    <col min="5" max="6" width="3.46666666666667" customWidth="1"/>
    <col min="7" max="7" width="11.8083333333333" customWidth="1"/>
    <col min="9" max="9" width="10.6916666666667" customWidth="1"/>
    <col min="10" max="10" width="7.775" customWidth="1"/>
    <col min="11" max="11" width="5.13333333333333" customWidth="1"/>
    <col min="12" max="13" width="3.05" customWidth="1"/>
    <col min="14" max="14" width="6.525" customWidth="1"/>
    <col min="15" max="17" width="6.11666666666667" customWidth="1"/>
    <col min="18" max="21" width="6.94166666666667" customWidth="1"/>
  </cols>
  <sheetData>
    <row r="1" ht="32" customHeight="1" spans="1:25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</row>
    <row r="2" ht="56" customHeight="1" spans="1:252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</row>
    <row r="3" ht="28.5" spans="1:252">
      <c r="A3" s="7">
        <v>2332</v>
      </c>
      <c r="B3" s="7" t="s">
        <v>22</v>
      </c>
      <c r="C3" s="7" t="s">
        <v>23</v>
      </c>
      <c r="D3" s="8" t="s">
        <v>24</v>
      </c>
      <c r="E3" s="7" t="s">
        <v>25</v>
      </c>
      <c r="F3" s="7" t="s">
        <v>26</v>
      </c>
      <c r="G3" s="7" t="s">
        <v>27</v>
      </c>
      <c r="H3" s="8" t="s">
        <v>28</v>
      </c>
      <c r="I3" s="7" t="s">
        <v>29</v>
      </c>
      <c r="J3" s="7" t="s">
        <v>30</v>
      </c>
      <c r="K3" s="7">
        <v>1032</v>
      </c>
      <c r="L3" s="8" t="s">
        <v>31</v>
      </c>
      <c r="M3" s="8" t="s">
        <v>32</v>
      </c>
      <c r="N3" s="7" t="str">
        <f t="shared" ref="N3:N11" si="0">CONCATENATE("2015SY",L3,M3)</f>
        <v>2015SY1028</v>
      </c>
      <c r="O3" s="7">
        <v>85.8</v>
      </c>
      <c r="P3" s="7">
        <v>64.4</v>
      </c>
      <c r="Q3" s="7">
        <f t="shared" ref="Q3:Q11" si="1">O3+P3</f>
        <v>150.2</v>
      </c>
      <c r="R3" s="7">
        <f t="shared" ref="R3:R11" si="2">Q3*0.2</f>
        <v>30.04</v>
      </c>
      <c r="S3" s="7">
        <v>85.8</v>
      </c>
      <c r="T3" s="7">
        <f t="shared" ref="T3:T11" si="3">S3*0.6</f>
        <v>51.48</v>
      </c>
      <c r="U3" s="7">
        <f t="shared" ref="U3:U11" si="4">R3+T3</f>
        <v>81.52</v>
      </c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</row>
    <row r="4" ht="28.5" spans="1:252">
      <c r="A4" s="7">
        <v>1571</v>
      </c>
      <c r="B4" s="7" t="s">
        <v>33</v>
      </c>
      <c r="C4" s="7" t="s">
        <v>23</v>
      </c>
      <c r="D4" s="8" t="s">
        <v>34</v>
      </c>
      <c r="E4" s="7" t="s">
        <v>25</v>
      </c>
      <c r="F4" s="7" t="s">
        <v>26</v>
      </c>
      <c r="G4" s="7" t="s">
        <v>35</v>
      </c>
      <c r="H4" s="8" t="s">
        <v>36</v>
      </c>
      <c r="I4" s="7" t="s">
        <v>37</v>
      </c>
      <c r="J4" s="7" t="s">
        <v>30</v>
      </c>
      <c r="K4" s="7">
        <v>1032</v>
      </c>
      <c r="L4" s="8" t="s">
        <v>38</v>
      </c>
      <c r="M4" s="8" t="s">
        <v>39</v>
      </c>
      <c r="N4" s="7" t="str">
        <f t="shared" si="0"/>
        <v>2015SY3418</v>
      </c>
      <c r="O4" s="7">
        <v>76.6</v>
      </c>
      <c r="P4" s="7">
        <v>65.1</v>
      </c>
      <c r="Q4" s="7">
        <f t="shared" si="1"/>
        <v>141.7</v>
      </c>
      <c r="R4" s="7">
        <f t="shared" si="2"/>
        <v>28.34</v>
      </c>
      <c r="S4" s="7">
        <v>81.4</v>
      </c>
      <c r="T4" s="7">
        <f t="shared" si="3"/>
        <v>48.84</v>
      </c>
      <c r="U4" s="7">
        <f t="shared" si="4"/>
        <v>77.18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</row>
    <row r="5" ht="28.5" spans="1:252">
      <c r="A5" s="7">
        <v>2069</v>
      </c>
      <c r="B5" s="7" t="s">
        <v>40</v>
      </c>
      <c r="C5" s="7" t="s">
        <v>23</v>
      </c>
      <c r="D5" s="9">
        <v>1992.11</v>
      </c>
      <c r="E5" s="9" t="s">
        <v>25</v>
      </c>
      <c r="F5" s="9" t="s">
        <v>41</v>
      </c>
      <c r="G5" s="9" t="s">
        <v>42</v>
      </c>
      <c r="H5" s="9">
        <v>2015.07</v>
      </c>
      <c r="I5" s="9" t="s">
        <v>43</v>
      </c>
      <c r="J5" s="7" t="s">
        <v>30</v>
      </c>
      <c r="K5" s="9">
        <v>1032</v>
      </c>
      <c r="L5" s="8" t="s">
        <v>44</v>
      </c>
      <c r="M5" s="8" t="s">
        <v>45</v>
      </c>
      <c r="N5" s="7" t="str">
        <f t="shared" si="0"/>
        <v>2015SY3805</v>
      </c>
      <c r="O5" s="9">
        <v>84.4</v>
      </c>
      <c r="P5" s="9">
        <v>57.6</v>
      </c>
      <c r="Q5" s="7">
        <f t="shared" si="1"/>
        <v>142</v>
      </c>
      <c r="R5" s="7">
        <f t="shared" si="2"/>
        <v>28.4</v>
      </c>
      <c r="S5" s="7">
        <v>79.6</v>
      </c>
      <c r="T5" s="7">
        <f t="shared" si="3"/>
        <v>47.76</v>
      </c>
      <c r="U5" s="7">
        <f t="shared" si="4"/>
        <v>76.16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</row>
    <row r="6" ht="28.5" spans="1:252">
      <c r="A6" s="7">
        <v>2287</v>
      </c>
      <c r="B6" s="7" t="s">
        <v>46</v>
      </c>
      <c r="C6" s="7" t="s">
        <v>47</v>
      </c>
      <c r="D6" s="8" t="s">
        <v>48</v>
      </c>
      <c r="E6" s="7" t="s">
        <v>25</v>
      </c>
      <c r="F6" s="7" t="s">
        <v>26</v>
      </c>
      <c r="G6" s="7" t="s">
        <v>49</v>
      </c>
      <c r="H6" s="8" t="s">
        <v>36</v>
      </c>
      <c r="I6" s="7" t="s">
        <v>50</v>
      </c>
      <c r="J6" s="7" t="s">
        <v>30</v>
      </c>
      <c r="K6" s="7">
        <v>1032</v>
      </c>
      <c r="L6" s="8" t="s">
        <v>51</v>
      </c>
      <c r="M6" s="8" t="s">
        <v>52</v>
      </c>
      <c r="N6" s="7" t="str">
        <f t="shared" si="0"/>
        <v>2015SY2401</v>
      </c>
      <c r="O6" s="7">
        <v>91.6</v>
      </c>
      <c r="P6" s="7">
        <v>62</v>
      </c>
      <c r="Q6" s="7">
        <f t="shared" si="1"/>
        <v>153.6</v>
      </c>
      <c r="R6" s="7">
        <f t="shared" si="2"/>
        <v>30.72</v>
      </c>
      <c r="S6" s="7">
        <v>91.6</v>
      </c>
      <c r="T6" s="7">
        <f t="shared" si="3"/>
        <v>54.96</v>
      </c>
      <c r="U6" s="7">
        <f t="shared" si="4"/>
        <v>85.68</v>
      </c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</row>
    <row r="7" ht="28.5" spans="1:252">
      <c r="A7" s="7">
        <v>2921</v>
      </c>
      <c r="B7" s="7" t="s">
        <v>53</v>
      </c>
      <c r="C7" s="7" t="s">
        <v>47</v>
      </c>
      <c r="D7" s="8" t="s">
        <v>54</v>
      </c>
      <c r="E7" s="7" t="s">
        <v>25</v>
      </c>
      <c r="F7" s="7" t="s">
        <v>41</v>
      </c>
      <c r="G7" s="7" t="s">
        <v>55</v>
      </c>
      <c r="H7" s="8" t="s">
        <v>28</v>
      </c>
      <c r="I7" s="7" t="s">
        <v>43</v>
      </c>
      <c r="J7" s="7" t="s">
        <v>30</v>
      </c>
      <c r="K7" s="7">
        <v>1032</v>
      </c>
      <c r="L7" s="8" t="s">
        <v>56</v>
      </c>
      <c r="M7" s="8" t="s">
        <v>57</v>
      </c>
      <c r="N7" s="7" t="str">
        <f t="shared" si="0"/>
        <v>2015SY4130</v>
      </c>
      <c r="O7" s="7">
        <v>81.6</v>
      </c>
      <c r="P7" s="7">
        <v>61.6</v>
      </c>
      <c r="Q7" s="7">
        <f t="shared" si="1"/>
        <v>143.2</v>
      </c>
      <c r="R7" s="7">
        <f t="shared" si="2"/>
        <v>28.64</v>
      </c>
      <c r="S7" s="7">
        <v>94.2</v>
      </c>
      <c r="T7" s="7">
        <f t="shared" si="3"/>
        <v>56.52</v>
      </c>
      <c r="U7" s="7">
        <f t="shared" si="4"/>
        <v>85.16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</row>
    <row r="8" ht="42.75" spans="1:252">
      <c r="A8" s="7">
        <v>1642</v>
      </c>
      <c r="B8" s="7" t="s">
        <v>58</v>
      </c>
      <c r="C8" s="7" t="s">
        <v>47</v>
      </c>
      <c r="D8" s="7">
        <v>1993.09</v>
      </c>
      <c r="E8" s="7" t="s">
        <v>25</v>
      </c>
      <c r="F8" s="7" t="s">
        <v>26</v>
      </c>
      <c r="G8" s="7" t="s">
        <v>59</v>
      </c>
      <c r="H8" s="7">
        <v>2013.07</v>
      </c>
      <c r="I8" s="7" t="s">
        <v>60</v>
      </c>
      <c r="J8" s="7" t="s">
        <v>30</v>
      </c>
      <c r="K8" s="7">
        <v>1032</v>
      </c>
      <c r="L8" s="8" t="s">
        <v>56</v>
      </c>
      <c r="M8" s="8" t="s">
        <v>61</v>
      </c>
      <c r="N8" s="7" t="str">
        <f t="shared" si="0"/>
        <v>2015SY4111</v>
      </c>
      <c r="O8" s="7">
        <v>90.2</v>
      </c>
      <c r="P8" s="7">
        <v>55.2</v>
      </c>
      <c r="Q8" s="7">
        <f t="shared" si="1"/>
        <v>145.4</v>
      </c>
      <c r="R8" s="7">
        <f t="shared" si="2"/>
        <v>29.08</v>
      </c>
      <c r="S8" s="7">
        <v>89.8</v>
      </c>
      <c r="T8" s="7">
        <f t="shared" si="3"/>
        <v>53.88</v>
      </c>
      <c r="U8" s="7">
        <f t="shared" si="4"/>
        <v>82.96</v>
      </c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</row>
    <row r="9" ht="28.5" spans="1:252">
      <c r="A9" s="7">
        <v>1719</v>
      </c>
      <c r="B9" s="7" t="s">
        <v>62</v>
      </c>
      <c r="C9" s="7" t="s">
        <v>47</v>
      </c>
      <c r="D9" s="7" t="s">
        <v>63</v>
      </c>
      <c r="E9" s="7" t="s">
        <v>25</v>
      </c>
      <c r="F9" s="7" t="s">
        <v>41</v>
      </c>
      <c r="G9" s="7" t="s">
        <v>64</v>
      </c>
      <c r="H9" s="7" t="s">
        <v>28</v>
      </c>
      <c r="I9" s="7" t="s">
        <v>65</v>
      </c>
      <c r="J9" s="7" t="s">
        <v>30</v>
      </c>
      <c r="K9" s="7">
        <v>1032</v>
      </c>
      <c r="L9" s="8" t="s">
        <v>66</v>
      </c>
      <c r="M9" s="8" t="s">
        <v>67</v>
      </c>
      <c r="N9" s="7" t="str">
        <f t="shared" si="0"/>
        <v>2015SY3215</v>
      </c>
      <c r="O9" s="7">
        <v>86.6</v>
      </c>
      <c r="P9" s="7">
        <v>67.7</v>
      </c>
      <c r="Q9" s="7">
        <f t="shared" si="1"/>
        <v>154.3</v>
      </c>
      <c r="R9" s="7">
        <f t="shared" si="2"/>
        <v>30.86</v>
      </c>
      <c r="S9" s="7">
        <v>82.8</v>
      </c>
      <c r="T9" s="7">
        <f t="shared" si="3"/>
        <v>49.68</v>
      </c>
      <c r="U9" s="7">
        <f t="shared" si="4"/>
        <v>80.54</v>
      </c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</row>
    <row r="10" ht="48" customHeight="1" spans="1:252">
      <c r="A10" s="7">
        <v>2478</v>
      </c>
      <c r="B10" s="7" t="s">
        <v>68</v>
      </c>
      <c r="C10" s="7" t="s">
        <v>47</v>
      </c>
      <c r="D10" s="8" t="s">
        <v>69</v>
      </c>
      <c r="E10" s="7" t="s">
        <v>25</v>
      </c>
      <c r="F10" s="7" t="s">
        <v>41</v>
      </c>
      <c r="G10" s="7" t="s">
        <v>70</v>
      </c>
      <c r="H10" s="8" t="s">
        <v>71</v>
      </c>
      <c r="I10" s="7" t="s">
        <v>72</v>
      </c>
      <c r="J10" s="7" t="s">
        <v>30</v>
      </c>
      <c r="K10" s="7">
        <v>1032</v>
      </c>
      <c r="L10" s="8" t="s">
        <v>52</v>
      </c>
      <c r="M10" s="8" t="s">
        <v>73</v>
      </c>
      <c r="N10" s="7" t="str">
        <f t="shared" si="0"/>
        <v>2015SY0121</v>
      </c>
      <c r="O10" s="7">
        <v>86.8</v>
      </c>
      <c r="P10" s="7">
        <v>68.3</v>
      </c>
      <c r="Q10" s="7">
        <f t="shared" si="1"/>
        <v>155.1</v>
      </c>
      <c r="R10" s="7">
        <f t="shared" si="2"/>
        <v>31.02</v>
      </c>
      <c r="S10" s="7">
        <v>82</v>
      </c>
      <c r="T10" s="7">
        <f t="shared" si="3"/>
        <v>49.2</v>
      </c>
      <c r="U10" s="7">
        <f t="shared" si="4"/>
        <v>80.22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</row>
    <row r="11" ht="28.5" spans="1:252">
      <c r="A11" s="7">
        <v>2859</v>
      </c>
      <c r="B11" s="7" t="s">
        <v>74</v>
      </c>
      <c r="C11" s="7" t="s">
        <v>47</v>
      </c>
      <c r="D11" s="8" t="s">
        <v>75</v>
      </c>
      <c r="E11" s="7" t="s">
        <v>25</v>
      </c>
      <c r="F11" s="7" t="s">
        <v>26</v>
      </c>
      <c r="G11" s="7" t="s">
        <v>76</v>
      </c>
      <c r="H11" s="8" t="s">
        <v>77</v>
      </c>
      <c r="I11" s="7" t="s">
        <v>78</v>
      </c>
      <c r="J11" s="7" t="s">
        <v>30</v>
      </c>
      <c r="K11" s="7">
        <v>1032</v>
      </c>
      <c r="L11" s="8" t="s">
        <v>51</v>
      </c>
      <c r="M11" s="8" t="s">
        <v>79</v>
      </c>
      <c r="N11" s="7" t="str">
        <f t="shared" si="0"/>
        <v>2015SY2417</v>
      </c>
      <c r="O11" s="7">
        <v>77.6</v>
      </c>
      <c r="P11" s="7">
        <v>66.1</v>
      </c>
      <c r="Q11" s="7">
        <f t="shared" si="1"/>
        <v>143.7</v>
      </c>
      <c r="R11" s="7">
        <f t="shared" si="2"/>
        <v>28.74</v>
      </c>
      <c r="S11" s="7">
        <v>74.4</v>
      </c>
      <c r="T11" s="7">
        <f t="shared" si="3"/>
        <v>44.64</v>
      </c>
      <c r="U11" s="7">
        <f t="shared" si="4"/>
        <v>73.38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</row>
  </sheetData>
  <autoFilter ref="A2:IR11"/>
  <mergeCells count="1">
    <mergeCell ref="A1:U1"/>
  </mergeCells>
  <printOptions horizontalCentered="1"/>
  <pageMargins left="0.196527777777778" right="0.196527777777778" top="1" bottom="1" header="0.507638888888889" footer="0.507638888888889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节目主持人总成绩排序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dcterms:created xsi:type="dcterms:W3CDTF">2015-11-07T06:27:00Z</dcterms:created>
  <dcterms:modified xsi:type="dcterms:W3CDTF">2015-11-07T06:31:19Z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