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K3" i="1"/>
  <c r="K43"/>
  <c r="K42"/>
  <c r="K38"/>
  <c r="K44"/>
  <c r="K60"/>
  <c r="K61"/>
  <c r="K62"/>
  <c r="K58"/>
  <c r="K57"/>
  <c r="K59"/>
  <c r="K55"/>
  <c r="K56"/>
  <c r="K54"/>
  <c r="K51"/>
  <c r="K52"/>
  <c r="K53"/>
  <c r="K46"/>
  <c r="K47"/>
  <c r="K49"/>
  <c r="K48"/>
  <c r="K50"/>
  <c r="K45"/>
  <c r="K39"/>
  <c r="K40"/>
  <c r="K41"/>
  <c r="K37"/>
  <c r="K36"/>
  <c r="K34"/>
  <c r="K33"/>
  <c r="K35"/>
  <c r="K30"/>
  <c r="K31"/>
  <c r="K32"/>
  <c r="K28"/>
  <c r="K27"/>
  <c r="K29"/>
  <c r="K24"/>
  <c r="K25"/>
  <c r="K26"/>
  <c r="K22"/>
  <c r="K23"/>
  <c r="K21"/>
  <c r="K18"/>
  <c r="K20"/>
  <c r="K19"/>
  <c r="K11"/>
  <c r="K10"/>
  <c r="K9"/>
  <c r="K6"/>
  <c r="K7"/>
  <c r="K8"/>
  <c r="K5"/>
  <c r="K4"/>
  <c r="K17"/>
  <c r="K12"/>
  <c r="K13"/>
  <c r="K15"/>
  <c r="K16"/>
  <c r="K14"/>
</calcChain>
</file>

<file path=xl/sharedStrings.xml><?xml version="1.0" encoding="utf-8"?>
<sst xmlns="http://schemas.openxmlformats.org/spreadsheetml/2006/main" count="556" uniqueCount="170">
  <si>
    <t>旅游管理</t>
  </si>
  <si>
    <t>崔维维</t>
  </si>
  <si>
    <t>陈天瑶</t>
  </si>
  <si>
    <t>印娜</t>
  </si>
  <si>
    <t>笔试成绩</t>
    <phoneticPr fontId="4" type="noConversion"/>
  </si>
  <si>
    <t>浦口区广播电视台</t>
  </si>
  <si>
    <t>编辑、记者</t>
  </si>
  <si>
    <t>吴瑶</t>
  </si>
  <si>
    <t>姜厚超</t>
  </si>
  <si>
    <t>向锦</t>
  </si>
  <si>
    <t>主管单位名称</t>
  </si>
  <si>
    <t>部门名称</t>
  </si>
  <si>
    <t>职位名称</t>
  </si>
  <si>
    <t>浦口区委宣传部</t>
  </si>
  <si>
    <t>浦口区新闻中心</t>
  </si>
  <si>
    <t>新闻采编</t>
  </si>
  <si>
    <t>欧荣霞</t>
  </si>
  <si>
    <t>王云云</t>
  </si>
  <si>
    <t>浦口区政府</t>
  </si>
  <si>
    <t>浦口区信息中心</t>
  </si>
  <si>
    <t>信息管理</t>
  </si>
  <si>
    <t>胡鹏莎</t>
  </si>
  <si>
    <t>汪鑫磊</t>
  </si>
  <si>
    <t>王鑫</t>
  </si>
  <si>
    <t>浦口区农工委</t>
  </si>
  <si>
    <t>浦口区农村合作经济经营管理站</t>
  </si>
  <si>
    <t>会计</t>
  </si>
  <si>
    <t>曲延鑫</t>
  </si>
  <si>
    <t>蔡天池</t>
  </si>
  <si>
    <t>夏伟</t>
  </si>
  <si>
    <t>综合管理</t>
  </si>
  <si>
    <t>朱少家</t>
  </si>
  <si>
    <t>黄绪</t>
  </si>
  <si>
    <t>许伟</t>
  </si>
  <si>
    <t>姜万梅</t>
  </si>
  <si>
    <t>石朝光</t>
  </si>
  <si>
    <t>李璐</t>
  </si>
  <si>
    <t>南京老山景区管理办公室</t>
  </si>
  <si>
    <t>工程管理</t>
  </si>
  <si>
    <t>杨凡</t>
  </si>
  <si>
    <t>詹树新</t>
  </si>
  <si>
    <t>丁胜</t>
  </si>
  <si>
    <t>园林景观设计</t>
  </si>
  <si>
    <t>周卉</t>
  </si>
  <si>
    <t>彭兴邦</t>
  </si>
  <si>
    <t>吴欢</t>
  </si>
  <si>
    <t>浦口区工信局</t>
  </si>
  <si>
    <t>浦口区中小企业服务中心</t>
  </si>
  <si>
    <t>企业服务</t>
  </si>
  <si>
    <t>刘清华</t>
  </si>
  <si>
    <t>张钟井</t>
  </si>
  <si>
    <t>陶旋</t>
  </si>
  <si>
    <t>张敏</t>
  </si>
  <si>
    <t>浦口区旅游局</t>
  </si>
  <si>
    <t>旅游发展研究中心</t>
  </si>
  <si>
    <t>朱美玲</t>
  </si>
  <si>
    <t>方冬</t>
  </si>
  <si>
    <t>葛兴颖</t>
  </si>
  <si>
    <t>浦口区农业局</t>
  </si>
  <si>
    <t>农业行政执法大队</t>
  </si>
  <si>
    <t>农业管理</t>
  </si>
  <si>
    <t>罗颖</t>
  </si>
  <si>
    <t>夏路燕</t>
  </si>
  <si>
    <t>李月</t>
  </si>
  <si>
    <t>行政执法</t>
  </si>
  <si>
    <t>仝晨</t>
  </si>
  <si>
    <t>高亭</t>
  </si>
  <si>
    <t>汪曼</t>
  </si>
  <si>
    <t>沈洁</t>
  </si>
  <si>
    <t>农产品检测</t>
  </si>
  <si>
    <t>许荔</t>
  </si>
  <si>
    <t>李启亮</t>
  </si>
  <si>
    <t>蔡佳</t>
  </si>
  <si>
    <t>浦口区永宁街道</t>
  </si>
  <si>
    <t>浦口区永宁街道经济发展服务中心</t>
  </si>
  <si>
    <t>李淼</t>
  </si>
  <si>
    <t>孙慧</t>
  </si>
  <si>
    <t>徐蕾</t>
  </si>
  <si>
    <t>常元</t>
  </si>
  <si>
    <t>林文琴</t>
  </si>
  <si>
    <t>浦口区永宁街道城镇建设管理服务中心</t>
  </si>
  <si>
    <t>建筑管理</t>
  </si>
  <si>
    <t>单立娟</t>
  </si>
  <si>
    <t>浦口区宁街道社会事业服务中心</t>
  </si>
  <si>
    <t>文秘</t>
  </si>
  <si>
    <t>李铭</t>
  </si>
  <si>
    <t>吕春艳</t>
  </si>
  <si>
    <t>浦口区星甸街道</t>
  </si>
  <si>
    <t>浦口区星甸街道城镇建设管理服务中心</t>
  </si>
  <si>
    <t>工程规划</t>
  </si>
  <si>
    <t>鲁志越</t>
  </si>
  <si>
    <t>郝田田</t>
  </si>
  <si>
    <t>刘倩倩</t>
  </si>
  <si>
    <t>浦口区星甸街道农业发展服务中心</t>
  </si>
  <si>
    <t>农业开发</t>
  </si>
  <si>
    <t>王丛丛</t>
  </si>
  <si>
    <t>曹美玲</t>
  </si>
  <si>
    <t>序号</t>
    <phoneticPr fontId="2" type="noConversion"/>
  </si>
  <si>
    <t>其他说明</t>
    <phoneticPr fontId="4" type="noConversion"/>
  </si>
  <si>
    <t>岗位类别</t>
    <phoneticPr fontId="2" type="noConversion"/>
  </si>
  <si>
    <t>招聘人数</t>
    <phoneticPr fontId="2" type="noConversion"/>
  </si>
  <si>
    <t>进入面试人员姓名</t>
    <phoneticPr fontId="4" type="noConversion"/>
  </si>
  <si>
    <t>袁赐</t>
  </si>
  <si>
    <t>面试成绩</t>
    <phoneticPr fontId="2" type="noConversion"/>
  </si>
  <si>
    <t>综合成绩</t>
    <phoneticPr fontId="2" type="noConversion"/>
  </si>
  <si>
    <t>综合排名</t>
    <phoneticPr fontId="2" type="noConversion"/>
  </si>
  <si>
    <t>68.40</t>
  </si>
  <si>
    <t>75.60</t>
  </si>
  <si>
    <t>77.20</t>
  </si>
  <si>
    <t>71.80</t>
  </si>
  <si>
    <t>71.00</t>
  </si>
  <si>
    <t>73.20</t>
  </si>
  <si>
    <t>80.40</t>
  </si>
  <si>
    <t>72.20</t>
  </si>
  <si>
    <t>77.00</t>
  </si>
  <si>
    <t>71.40</t>
  </si>
  <si>
    <t>64.60</t>
  </si>
  <si>
    <t>69.00</t>
  </si>
  <si>
    <t>75.80</t>
  </si>
  <si>
    <t>65.80</t>
  </si>
  <si>
    <t>67.00</t>
  </si>
  <si>
    <t>67.20</t>
  </si>
  <si>
    <t>69.60</t>
  </si>
  <si>
    <t>63.60</t>
  </si>
  <si>
    <t>73.00</t>
  </si>
  <si>
    <t>68.20</t>
  </si>
  <si>
    <t>76.80</t>
  </si>
  <si>
    <t>72.60</t>
  </si>
  <si>
    <t>78.40</t>
  </si>
  <si>
    <t>78.20</t>
  </si>
  <si>
    <t>80.60</t>
  </si>
  <si>
    <t>80.00</t>
  </si>
  <si>
    <t>76.00</t>
  </si>
  <si>
    <t>86.20</t>
  </si>
  <si>
    <t>71.60</t>
  </si>
  <si>
    <t>75.00</t>
  </si>
  <si>
    <t>75.40</t>
  </si>
  <si>
    <t>69.80</t>
  </si>
  <si>
    <t>71.20</t>
  </si>
  <si>
    <t>69.20</t>
  </si>
  <si>
    <t>72.40</t>
  </si>
  <si>
    <t>72.80</t>
  </si>
  <si>
    <t>69.40</t>
  </si>
  <si>
    <t>74.20</t>
  </si>
  <si>
    <t>0.00</t>
  </si>
  <si>
    <t>76.60</t>
  </si>
  <si>
    <t>74.40</t>
  </si>
  <si>
    <t>74.00</t>
  </si>
  <si>
    <t>专业技能成绩</t>
    <phoneticPr fontId="2" type="noConversion"/>
  </si>
  <si>
    <t>管理</t>
    <phoneticPr fontId="2" type="noConversion"/>
  </si>
  <si>
    <t>1</t>
    <phoneticPr fontId="2" type="noConversion"/>
  </si>
  <si>
    <t>高倩</t>
    <phoneticPr fontId="2" type="noConversion"/>
  </si>
  <si>
    <t>无</t>
    <phoneticPr fontId="2" type="noConversion"/>
  </si>
  <si>
    <t>2</t>
    <phoneticPr fontId="2" type="noConversion"/>
  </si>
  <si>
    <t>3</t>
    <phoneticPr fontId="2" type="noConversion"/>
  </si>
  <si>
    <t>专技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</si>
  <si>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</si>
  <si>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</si>
  <si>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</si>
  <si>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黄萌</t>
    <phoneticPr fontId="2" type="noConversion"/>
  </si>
  <si>
    <t>农业行政执法大队</t>
    <phoneticPr fontId="2" type="noConversion"/>
  </si>
  <si>
    <t>缺考</t>
    <phoneticPr fontId="2" type="noConversion"/>
  </si>
  <si>
    <t>农产品检验检测中心</t>
    <phoneticPr fontId="2" type="noConversion"/>
  </si>
  <si>
    <t>83.0</t>
    <phoneticPr fontId="2" type="noConversion"/>
  </si>
  <si>
    <t>66.0</t>
    <phoneticPr fontId="2" type="noConversion"/>
  </si>
  <si>
    <t>63.2</t>
    <phoneticPr fontId="2" type="noConversion"/>
  </si>
  <si>
    <t>黄薇</t>
    <phoneticPr fontId="2" type="noConversion"/>
  </si>
  <si>
    <t>说明</t>
    <phoneticPr fontId="2" type="noConversion"/>
  </si>
  <si>
    <t>南京市浦口区部分事业单位2015年下半年公开招聘考生综合成绩排名公示</t>
    <phoneticPr fontId="2" type="noConversion"/>
  </si>
  <si>
    <t>考生综合成绩=笔试成绩40%+面试成绩60%（其中浦口区广播电视台考生综合成绩=笔试成绩40%+专业测试成绩30%+面试成绩30%）。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</si>
</sst>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6"/>
      <color indexed="8"/>
      <name val="方正小标宋简体"/>
      <family val="4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6" fillId="2" borderId="1" xfId="0" quotePrefix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topLeftCell="A43" workbookViewId="0">
      <selection activeCell="O5" sqref="O5"/>
    </sheetView>
  </sheetViews>
  <sheetFormatPr defaultRowHeight="13.5"/>
  <cols>
    <col min="1" max="1" width="7.5" customWidth="1"/>
    <col min="2" max="2" width="14.5" customWidth="1"/>
    <col min="3" max="3" width="31.25" customWidth="1"/>
    <col min="4" max="4" width="13.25" customWidth="1"/>
    <col min="5" max="5" width="5.875" customWidth="1"/>
    <col min="6" max="6" width="5.75" customWidth="1"/>
    <col min="8" max="8" width="8.375" customWidth="1"/>
    <col min="9" max="9" width="6" customWidth="1"/>
    <col min="10" max="10" width="8.375" customWidth="1"/>
    <col min="11" max="11" width="7.75" style="3" customWidth="1"/>
    <col min="12" max="12" width="8.375" customWidth="1"/>
    <col min="13" max="13" width="8.75" customWidth="1"/>
  </cols>
  <sheetData>
    <row r="1" spans="1:13" ht="24.75" customHeight="1">
      <c r="A1" s="18" t="s">
        <v>168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6.25" customHeight="1">
      <c r="A2" s="1" t="s">
        <v>97</v>
      </c>
      <c r="B2" s="1" t="s">
        <v>10</v>
      </c>
      <c r="C2" s="1" t="s">
        <v>11</v>
      </c>
      <c r="D2" s="1" t="s">
        <v>12</v>
      </c>
      <c r="E2" s="1" t="s">
        <v>99</v>
      </c>
      <c r="F2" s="1" t="s">
        <v>100</v>
      </c>
      <c r="G2" s="1" t="s">
        <v>101</v>
      </c>
      <c r="H2" s="1" t="s">
        <v>4</v>
      </c>
      <c r="I2" s="1" t="s">
        <v>148</v>
      </c>
      <c r="J2" s="1" t="s">
        <v>103</v>
      </c>
      <c r="K2" s="2" t="s">
        <v>104</v>
      </c>
      <c r="L2" s="1" t="s">
        <v>105</v>
      </c>
      <c r="M2" s="1" t="s">
        <v>98</v>
      </c>
    </row>
    <row r="3" spans="1:13" ht="18" customHeight="1">
      <c r="A3" s="9">
        <v>1</v>
      </c>
      <c r="B3" s="10" t="s">
        <v>13</v>
      </c>
      <c r="C3" s="10" t="s">
        <v>14</v>
      </c>
      <c r="D3" s="10" t="s">
        <v>15</v>
      </c>
      <c r="E3" s="11" t="s">
        <v>149</v>
      </c>
      <c r="F3" s="11" t="s">
        <v>150</v>
      </c>
      <c r="G3" s="10" t="s">
        <v>151</v>
      </c>
      <c r="H3" s="10">
        <v>75.47</v>
      </c>
      <c r="I3" s="11" t="s">
        <v>152</v>
      </c>
      <c r="J3" s="12" t="s">
        <v>112</v>
      </c>
      <c r="K3" s="15">
        <f>H3*40%+J3*60%</f>
        <v>78.427999999999997</v>
      </c>
      <c r="L3" s="11" t="s">
        <v>150</v>
      </c>
      <c r="M3" s="5"/>
    </row>
    <row r="4" spans="1:13" ht="14.25" customHeight="1">
      <c r="A4" s="13">
        <v>2</v>
      </c>
      <c r="B4" s="10" t="s">
        <v>13</v>
      </c>
      <c r="C4" s="10" t="s">
        <v>14</v>
      </c>
      <c r="D4" s="10" t="s">
        <v>15</v>
      </c>
      <c r="E4" s="11" t="s">
        <v>149</v>
      </c>
      <c r="F4" s="11" t="s">
        <v>150</v>
      </c>
      <c r="G4" s="10" t="s">
        <v>17</v>
      </c>
      <c r="H4" s="10">
        <v>70.53</v>
      </c>
      <c r="I4" s="11" t="s">
        <v>152</v>
      </c>
      <c r="J4" s="12" t="s">
        <v>114</v>
      </c>
      <c r="K4" s="15">
        <f t="shared" ref="K4:K37" si="0">H4*40%+J4*60%</f>
        <v>74.412000000000006</v>
      </c>
      <c r="L4" s="11" t="s">
        <v>153</v>
      </c>
      <c r="M4" s="5"/>
    </row>
    <row r="5" spans="1:13">
      <c r="A5" s="13">
        <v>3</v>
      </c>
      <c r="B5" s="10" t="s">
        <v>13</v>
      </c>
      <c r="C5" s="10" t="s">
        <v>14</v>
      </c>
      <c r="D5" s="10" t="s">
        <v>15</v>
      </c>
      <c r="E5" s="11" t="s">
        <v>149</v>
      </c>
      <c r="F5" s="11" t="s">
        <v>150</v>
      </c>
      <c r="G5" s="10" t="s">
        <v>16</v>
      </c>
      <c r="H5" s="10">
        <v>71</v>
      </c>
      <c r="I5" s="11" t="s">
        <v>152</v>
      </c>
      <c r="J5" s="12" t="s">
        <v>113</v>
      </c>
      <c r="K5" s="15">
        <f t="shared" si="0"/>
        <v>71.72</v>
      </c>
      <c r="L5" s="11" t="s">
        <v>154</v>
      </c>
      <c r="M5" s="4"/>
    </row>
    <row r="6" spans="1:13">
      <c r="A6" s="7">
        <v>4</v>
      </c>
      <c r="B6" s="4" t="s">
        <v>18</v>
      </c>
      <c r="C6" s="4" t="s">
        <v>19</v>
      </c>
      <c r="D6" s="4" t="s">
        <v>20</v>
      </c>
      <c r="E6" s="5" t="s">
        <v>155</v>
      </c>
      <c r="F6" s="5" t="s">
        <v>150</v>
      </c>
      <c r="G6" s="4" t="s">
        <v>21</v>
      </c>
      <c r="H6" s="4">
        <v>67.73</v>
      </c>
      <c r="I6" s="5" t="s">
        <v>152</v>
      </c>
      <c r="J6" s="6" t="s">
        <v>109</v>
      </c>
      <c r="K6" s="16">
        <f t="shared" si="0"/>
        <v>70.171999999999997</v>
      </c>
      <c r="L6" s="5" t="s">
        <v>150</v>
      </c>
      <c r="M6" s="5"/>
    </row>
    <row r="7" spans="1:13">
      <c r="A7" s="7">
        <v>5</v>
      </c>
      <c r="B7" s="4" t="s">
        <v>18</v>
      </c>
      <c r="C7" s="4" t="s">
        <v>19</v>
      </c>
      <c r="D7" s="4" t="s">
        <v>20</v>
      </c>
      <c r="E7" s="5" t="s">
        <v>155</v>
      </c>
      <c r="F7" s="5" t="s">
        <v>150</v>
      </c>
      <c r="G7" s="4" t="s">
        <v>22</v>
      </c>
      <c r="H7" s="4">
        <v>65.8</v>
      </c>
      <c r="I7" s="5" t="s">
        <v>152</v>
      </c>
      <c r="J7" s="6" t="s">
        <v>115</v>
      </c>
      <c r="K7" s="16">
        <f t="shared" si="0"/>
        <v>69.16</v>
      </c>
      <c r="L7" s="5" t="s">
        <v>153</v>
      </c>
      <c r="M7" s="4"/>
    </row>
    <row r="8" spans="1:13">
      <c r="A8" s="7">
        <v>6</v>
      </c>
      <c r="B8" s="4" t="s">
        <v>18</v>
      </c>
      <c r="C8" s="4" t="s">
        <v>19</v>
      </c>
      <c r="D8" s="4" t="s">
        <v>20</v>
      </c>
      <c r="E8" s="5" t="s">
        <v>155</v>
      </c>
      <c r="F8" s="5" t="s">
        <v>150</v>
      </c>
      <c r="G8" s="4" t="s">
        <v>23</v>
      </c>
      <c r="H8" s="4">
        <v>56.53</v>
      </c>
      <c r="I8" s="5" t="s">
        <v>152</v>
      </c>
      <c r="J8" s="6" t="s">
        <v>116</v>
      </c>
      <c r="K8" s="16">
        <f t="shared" si="0"/>
        <v>61.372</v>
      </c>
      <c r="L8" s="5" t="s">
        <v>154</v>
      </c>
      <c r="M8" s="4"/>
    </row>
    <row r="9" spans="1:13">
      <c r="A9" s="13">
        <v>7</v>
      </c>
      <c r="B9" s="10" t="s">
        <v>24</v>
      </c>
      <c r="C9" s="10" t="s">
        <v>25</v>
      </c>
      <c r="D9" s="10" t="s">
        <v>26</v>
      </c>
      <c r="E9" s="11" t="s">
        <v>155</v>
      </c>
      <c r="F9" s="11" t="s">
        <v>150</v>
      </c>
      <c r="G9" s="10" t="s">
        <v>29</v>
      </c>
      <c r="H9" s="10">
        <v>59.8</v>
      </c>
      <c r="I9" s="11" t="s">
        <v>152</v>
      </c>
      <c r="J9" s="12" t="s">
        <v>118</v>
      </c>
      <c r="K9" s="15">
        <f t="shared" si="0"/>
        <v>69.400000000000006</v>
      </c>
      <c r="L9" s="11" t="s">
        <v>150</v>
      </c>
      <c r="M9" s="5"/>
    </row>
    <row r="10" spans="1:13">
      <c r="A10" s="13">
        <v>8</v>
      </c>
      <c r="B10" s="10" t="s">
        <v>24</v>
      </c>
      <c r="C10" s="10" t="s">
        <v>25</v>
      </c>
      <c r="D10" s="10" t="s">
        <v>26</v>
      </c>
      <c r="E10" s="11" t="s">
        <v>155</v>
      </c>
      <c r="F10" s="11" t="s">
        <v>150</v>
      </c>
      <c r="G10" s="10" t="s">
        <v>28</v>
      </c>
      <c r="H10" s="10">
        <v>60.07</v>
      </c>
      <c r="I10" s="11" t="s">
        <v>152</v>
      </c>
      <c r="J10" s="12" t="s">
        <v>107</v>
      </c>
      <c r="K10" s="15">
        <f t="shared" si="0"/>
        <v>69.387999999999991</v>
      </c>
      <c r="L10" s="11" t="s">
        <v>153</v>
      </c>
      <c r="M10" s="4"/>
    </row>
    <row r="11" spans="1:13">
      <c r="A11" s="13">
        <v>9</v>
      </c>
      <c r="B11" s="10" t="s">
        <v>24</v>
      </c>
      <c r="C11" s="10" t="s">
        <v>25</v>
      </c>
      <c r="D11" s="10" t="s">
        <v>26</v>
      </c>
      <c r="E11" s="11" t="s">
        <v>155</v>
      </c>
      <c r="F11" s="11" t="s">
        <v>150</v>
      </c>
      <c r="G11" s="10" t="s">
        <v>27</v>
      </c>
      <c r="H11" s="10">
        <v>61.57</v>
      </c>
      <c r="I11" s="11" t="s">
        <v>152</v>
      </c>
      <c r="J11" s="12" t="s">
        <v>117</v>
      </c>
      <c r="K11" s="15">
        <f t="shared" si="0"/>
        <v>66.027999999999992</v>
      </c>
      <c r="L11" s="11" t="s">
        <v>154</v>
      </c>
      <c r="M11" s="17"/>
    </row>
    <row r="12" spans="1:13">
      <c r="A12" s="7">
        <v>10</v>
      </c>
      <c r="B12" s="4" t="s">
        <v>24</v>
      </c>
      <c r="C12" s="4" t="s">
        <v>25</v>
      </c>
      <c r="D12" s="4" t="s">
        <v>30</v>
      </c>
      <c r="E12" s="5" t="s">
        <v>149</v>
      </c>
      <c r="F12" s="5" t="s">
        <v>153</v>
      </c>
      <c r="G12" s="4" t="s">
        <v>32</v>
      </c>
      <c r="H12" s="4">
        <v>74.13</v>
      </c>
      <c r="I12" s="5" t="s">
        <v>152</v>
      </c>
      <c r="J12" s="4" t="s">
        <v>107</v>
      </c>
      <c r="K12" s="16">
        <f t="shared" si="0"/>
        <v>75.012</v>
      </c>
      <c r="L12" s="5" t="s">
        <v>150</v>
      </c>
      <c r="M12" s="5"/>
    </row>
    <row r="13" spans="1:13">
      <c r="A13" s="7">
        <v>11</v>
      </c>
      <c r="B13" s="4" t="s">
        <v>24</v>
      </c>
      <c r="C13" s="4" t="s">
        <v>25</v>
      </c>
      <c r="D13" s="4" t="s">
        <v>30</v>
      </c>
      <c r="E13" s="5" t="s">
        <v>149</v>
      </c>
      <c r="F13" s="5" t="s">
        <v>153</v>
      </c>
      <c r="G13" s="4" t="s">
        <v>33</v>
      </c>
      <c r="H13" s="4">
        <v>71.67</v>
      </c>
      <c r="I13" s="5" t="s">
        <v>152</v>
      </c>
      <c r="J13" s="4" t="s">
        <v>108</v>
      </c>
      <c r="K13" s="16">
        <f t="shared" si="0"/>
        <v>74.988</v>
      </c>
      <c r="L13" s="5" t="s">
        <v>153</v>
      </c>
      <c r="M13" s="5"/>
    </row>
    <row r="14" spans="1:13">
      <c r="A14" s="7">
        <v>12</v>
      </c>
      <c r="B14" s="4" t="s">
        <v>24</v>
      </c>
      <c r="C14" s="4" t="s">
        <v>25</v>
      </c>
      <c r="D14" s="4" t="s">
        <v>30</v>
      </c>
      <c r="E14" s="5" t="s">
        <v>149</v>
      </c>
      <c r="F14" s="5" t="s">
        <v>153</v>
      </c>
      <c r="G14" s="4" t="s">
        <v>36</v>
      </c>
      <c r="H14" s="4">
        <v>69.13</v>
      </c>
      <c r="I14" s="5" t="s">
        <v>152</v>
      </c>
      <c r="J14" s="4" t="s">
        <v>111</v>
      </c>
      <c r="K14" s="16">
        <f t="shared" si="0"/>
        <v>71.572000000000003</v>
      </c>
      <c r="L14" s="5" t="s">
        <v>154</v>
      </c>
      <c r="M14" s="5"/>
    </row>
    <row r="15" spans="1:13">
      <c r="A15" s="7">
        <v>13</v>
      </c>
      <c r="B15" s="4" t="s">
        <v>24</v>
      </c>
      <c r="C15" s="4" t="s">
        <v>25</v>
      </c>
      <c r="D15" s="4" t="s">
        <v>30</v>
      </c>
      <c r="E15" s="5" t="s">
        <v>149</v>
      </c>
      <c r="F15" s="5" t="s">
        <v>153</v>
      </c>
      <c r="G15" s="4" t="s">
        <v>34</v>
      </c>
      <c r="H15" s="4">
        <v>70.73</v>
      </c>
      <c r="I15" s="5" t="s">
        <v>152</v>
      </c>
      <c r="J15" s="4" t="s">
        <v>109</v>
      </c>
      <c r="K15" s="16">
        <f t="shared" si="0"/>
        <v>71.372</v>
      </c>
      <c r="L15" s="5" t="s">
        <v>156</v>
      </c>
      <c r="M15" s="5"/>
    </row>
    <row r="16" spans="1:13" ht="15.75" customHeight="1">
      <c r="A16" s="7">
        <v>14</v>
      </c>
      <c r="B16" s="4" t="s">
        <v>24</v>
      </c>
      <c r="C16" s="4" t="s">
        <v>25</v>
      </c>
      <c r="D16" s="4" t="s">
        <v>30</v>
      </c>
      <c r="E16" s="5" t="s">
        <v>149</v>
      </c>
      <c r="F16" s="5" t="s">
        <v>153</v>
      </c>
      <c r="G16" s="4" t="s">
        <v>35</v>
      </c>
      <c r="H16" s="4">
        <v>70.67</v>
      </c>
      <c r="I16" s="5" t="s">
        <v>152</v>
      </c>
      <c r="J16" s="4" t="s">
        <v>110</v>
      </c>
      <c r="K16" s="16">
        <f t="shared" si="0"/>
        <v>70.867999999999995</v>
      </c>
      <c r="L16" s="5" t="s">
        <v>157</v>
      </c>
      <c r="M16" s="5"/>
    </row>
    <row r="17" spans="1:13">
      <c r="A17" s="7">
        <v>15</v>
      </c>
      <c r="B17" s="4" t="s">
        <v>24</v>
      </c>
      <c r="C17" s="4" t="s">
        <v>25</v>
      </c>
      <c r="D17" s="4" t="s">
        <v>30</v>
      </c>
      <c r="E17" s="5" t="s">
        <v>149</v>
      </c>
      <c r="F17" s="5" t="s">
        <v>153</v>
      </c>
      <c r="G17" s="4" t="s">
        <v>31</v>
      </c>
      <c r="H17" s="4">
        <v>74.33</v>
      </c>
      <c r="I17" s="5" t="s">
        <v>152</v>
      </c>
      <c r="J17" s="8" t="s">
        <v>106</v>
      </c>
      <c r="K17" s="16">
        <f t="shared" si="0"/>
        <v>70.771999999999991</v>
      </c>
      <c r="L17" s="5" t="s">
        <v>158</v>
      </c>
      <c r="M17" s="4"/>
    </row>
    <row r="18" spans="1:13">
      <c r="A18" s="13">
        <v>16</v>
      </c>
      <c r="B18" s="10" t="s">
        <v>18</v>
      </c>
      <c r="C18" s="10" t="s">
        <v>37</v>
      </c>
      <c r="D18" s="10" t="s">
        <v>38</v>
      </c>
      <c r="E18" s="11" t="s">
        <v>149</v>
      </c>
      <c r="F18" s="11" t="s">
        <v>150</v>
      </c>
      <c r="G18" s="10" t="s">
        <v>39</v>
      </c>
      <c r="H18" s="10">
        <v>63.87</v>
      </c>
      <c r="I18" s="11" t="s">
        <v>152</v>
      </c>
      <c r="J18" s="12" t="s">
        <v>121</v>
      </c>
      <c r="K18" s="15">
        <f t="shared" si="0"/>
        <v>65.867999999999995</v>
      </c>
      <c r="L18" s="11" t="s">
        <v>150</v>
      </c>
      <c r="M18" s="5"/>
    </row>
    <row r="19" spans="1:13">
      <c r="A19" s="13">
        <v>17</v>
      </c>
      <c r="B19" s="10" t="s">
        <v>18</v>
      </c>
      <c r="C19" s="10" t="s">
        <v>37</v>
      </c>
      <c r="D19" s="10" t="s">
        <v>38</v>
      </c>
      <c r="E19" s="11" t="s">
        <v>149</v>
      </c>
      <c r="F19" s="11" t="s">
        <v>150</v>
      </c>
      <c r="G19" s="10" t="s">
        <v>41</v>
      </c>
      <c r="H19" s="10">
        <v>59.8</v>
      </c>
      <c r="I19" s="11" t="s">
        <v>152</v>
      </c>
      <c r="J19" s="12" t="s">
        <v>120</v>
      </c>
      <c r="K19" s="15">
        <f t="shared" si="0"/>
        <v>64.12</v>
      </c>
      <c r="L19" s="11" t="s">
        <v>153</v>
      </c>
      <c r="M19" s="4"/>
    </row>
    <row r="20" spans="1:13">
      <c r="A20" s="13">
        <v>18</v>
      </c>
      <c r="B20" s="10" t="s">
        <v>18</v>
      </c>
      <c r="C20" s="10" t="s">
        <v>37</v>
      </c>
      <c r="D20" s="10" t="s">
        <v>38</v>
      </c>
      <c r="E20" s="11" t="s">
        <v>149</v>
      </c>
      <c r="F20" s="11" t="s">
        <v>150</v>
      </c>
      <c r="G20" s="10" t="s">
        <v>40</v>
      </c>
      <c r="H20" s="10">
        <v>60.27</v>
      </c>
      <c r="I20" s="11" t="s">
        <v>152</v>
      </c>
      <c r="J20" s="12" t="s">
        <v>119</v>
      </c>
      <c r="K20" s="15">
        <f t="shared" si="0"/>
        <v>63.588000000000001</v>
      </c>
      <c r="L20" s="11" t="s">
        <v>154</v>
      </c>
      <c r="M20" s="4"/>
    </row>
    <row r="21" spans="1:13">
      <c r="A21" s="7">
        <v>19</v>
      </c>
      <c r="B21" s="4" t="s">
        <v>18</v>
      </c>
      <c r="C21" s="4" t="s">
        <v>37</v>
      </c>
      <c r="D21" s="4" t="s">
        <v>42</v>
      </c>
      <c r="E21" s="5" t="s">
        <v>149</v>
      </c>
      <c r="F21" s="5" t="s">
        <v>150</v>
      </c>
      <c r="G21" s="5" t="s">
        <v>159</v>
      </c>
      <c r="H21" s="4">
        <v>64.87</v>
      </c>
      <c r="I21" s="5" t="s">
        <v>152</v>
      </c>
      <c r="J21" s="6" t="s">
        <v>124</v>
      </c>
      <c r="K21" s="16">
        <f t="shared" si="0"/>
        <v>69.748000000000005</v>
      </c>
      <c r="L21" s="5" t="s">
        <v>150</v>
      </c>
      <c r="M21" s="5"/>
    </row>
    <row r="22" spans="1:13">
      <c r="A22" s="7">
        <v>20</v>
      </c>
      <c r="B22" s="4" t="s">
        <v>18</v>
      </c>
      <c r="C22" s="4" t="s">
        <v>37</v>
      </c>
      <c r="D22" s="4" t="s">
        <v>42</v>
      </c>
      <c r="E22" s="5" t="s">
        <v>149</v>
      </c>
      <c r="F22" s="5" t="s">
        <v>150</v>
      </c>
      <c r="G22" s="4" t="s">
        <v>43</v>
      </c>
      <c r="H22" s="4">
        <v>66.53</v>
      </c>
      <c r="I22" s="5" t="s">
        <v>152</v>
      </c>
      <c r="J22" s="6" t="s">
        <v>122</v>
      </c>
      <c r="K22" s="16">
        <f t="shared" si="0"/>
        <v>68.372</v>
      </c>
      <c r="L22" s="5" t="s">
        <v>153</v>
      </c>
      <c r="M22" s="4"/>
    </row>
    <row r="23" spans="1:13">
      <c r="A23" s="7">
        <v>21</v>
      </c>
      <c r="B23" s="4" t="s">
        <v>18</v>
      </c>
      <c r="C23" s="4" t="s">
        <v>37</v>
      </c>
      <c r="D23" s="4" t="s">
        <v>42</v>
      </c>
      <c r="E23" s="5" t="s">
        <v>149</v>
      </c>
      <c r="F23" s="5" t="s">
        <v>150</v>
      </c>
      <c r="G23" s="4" t="s">
        <v>44</v>
      </c>
      <c r="H23" s="4">
        <v>66.400000000000006</v>
      </c>
      <c r="I23" s="5" t="s">
        <v>152</v>
      </c>
      <c r="J23" s="6" t="s">
        <v>123</v>
      </c>
      <c r="K23" s="16">
        <f t="shared" si="0"/>
        <v>64.72</v>
      </c>
      <c r="L23" s="5" t="s">
        <v>154</v>
      </c>
      <c r="M23" s="4"/>
    </row>
    <row r="24" spans="1:13">
      <c r="A24" s="13">
        <v>22</v>
      </c>
      <c r="B24" s="10" t="s">
        <v>46</v>
      </c>
      <c r="C24" s="10" t="s">
        <v>47</v>
      </c>
      <c r="D24" s="10" t="s">
        <v>48</v>
      </c>
      <c r="E24" s="11" t="s">
        <v>155</v>
      </c>
      <c r="F24" s="11" t="s">
        <v>150</v>
      </c>
      <c r="G24" s="10" t="s">
        <v>49</v>
      </c>
      <c r="H24" s="10">
        <v>69.599999999999994</v>
      </c>
      <c r="I24" s="11" t="s">
        <v>152</v>
      </c>
      <c r="J24" s="12" t="s">
        <v>126</v>
      </c>
      <c r="K24" s="15">
        <f t="shared" si="0"/>
        <v>73.92</v>
      </c>
      <c r="L24" s="11" t="s">
        <v>150</v>
      </c>
      <c r="M24" s="5"/>
    </row>
    <row r="25" spans="1:13">
      <c r="A25" s="13">
        <v>23</v>
      </c>
      <c r="B25" s="10" t="s">
        <v>46</v>
      </c>
      <c r="C25" s="10" t="s">
        <v>47</v>
      </c>
      <c r="D25" s="10" t="s">
        <v>48</v>
      </c>
      <c r="E25" s="11" t="s">
        <v>155</v>
      </c>
      <c r="F25" s="11" t="s">
        <v>150</v>
      </c>
      <c r="G25" s="10" t="s">
        <v>50</v>
      </c>
      <c r="H25" s="10">
        <v>67.67</v>
      </c>
      <c r="I25" s="11" t="s">
        <v>152</v>
      </c>
      <c r="J25" s="12" t="s">
        <v>125</v>
      </c>
      <c r="K25" s="15">
        <f t="shared" si="0"/>
        <v>67.988</v>
      </c>
      <c r="L25" s="11" t="s">
        <v>153</v>
      </c>
      <c r="M25" s="4"/>
    </row>
    <row r="26" spans="1:13">
      <c r="A26" s="13">
        <v>24</v>
      </c>
      <c r="B26" s="10" t="s">
        <v>46</v>
      </c>
      <c r="C26" s="10" t="s">
        <v>47</v>
      </c>
      <c r="D26" s="10" t="s">
        <v>48</v>
      </c>
      <c r="E26" s="11" t="s">
        <v>155</v>
      </c>
      <c r="F26" s="11" t="s">
        <v>150</v>
      </c>
      <c r="G26" s="10" t="s">
        <v>51</v>
      </c>
      <c r="H26" s="10">
        <v>67.27</v>
      </c>
      <c r="I26" s="11" t="s">
        <v>152</v>
      </c>
      <c r="J26" s="12" t="s">
        <v>106</v>
      </c>
      <c r="K26" s="15">
        <f t="shared" si="0"/>
        <v>67.948000000000008</v>
      </c>
      <c r="L26" s="11" t="s">
        <v>154</v>
      </c>
      <c r="M26" s="4"/>
    </row>
    <row r="27" spans="1:13">
      <c r="A27" s="7">
        <v>25</v>
      </c>
      <c r="B27" s="4" t="s">
        <v>53</v>
      </c>
      <c r="C27" s="4" t="s">
        <v>54</v>
      </c>
      <c r="D27" s="4" t="s">
        <v>30</v>
      </c>
      <c r="E27" s="5" t="s">
        <v>149</v>
      </c>
      <c r="F27" s="5" t="s">
        <v>150</v>
      </c>
      <c r="G27" s="4" t="s">
        <v>56</v>
      </c>
      <c r="H27" s="4">
        <v>75.73</v>
      </c>
      <c r="I27" s="5" t="s">
        <v>152</v>
      </c>
      <c r="J27" s="6" t="s">
        <v>128</v>
      </c>
      <c r="K27" s="16">
        <f t="shared" si="0"/>
        <v>77.331999999999994</v>
      </c>
      <c r="L27" s="5" t="s">
        <v>150</v>
      </c>
      <c r="M27" s="5"/>
    </row>
    <row r="28" spans="1:13">
      <c r="A28" s="7">
        <v>26</v>
      </c>
      <c r="B28" s="4" t="s">
        <v>53</v>
      </c>
      <c r="C28" s="4" t="s">
        <v>54</v>
      </c>
      <c r="D28" s="4" t="s">
        <v>30</v>
      </c>
      <c r="E28" s="5" t="s">
        <v>149</v>
      </c>
      <c r="F28" s="5" t="s">
        <v>150</v>
      </c>
      <c r="G28" s="4" t="s">
        <v>55</v>
      </c>
      <c r="H28" s="4">
        <v>76.13</v>
      </c>
      <c r="I28" s="5" t="s">
        <v>152</v>
      </c>
      <c r="J28" s="6" t="s">
        <v>127</v>
      </c>
      <c r="K28" s="16">
        <f t="shared" si="0"/>
        <v>74.012</v>
      </c>
      <c r="L28" s="5" t="s">
        <v>153</v>
      </c>
      <c r="M28" s="4"/>
    </row>
    <row r="29" spans="1:13">
      <c r="A29" s="7">
        <v>27</v>
      </c>
      <c r="B29" s="4" t="s">
        <v>53</v>
      </c>
      <c r="C29" s="4" t="s">
        <v>54</v>
      </c>
      <c r="D29" s="4" t="s">
        <v>30</v>
      </c>
      <c r="E29" s="5" t="s">
        <v>149</v>
      </c>
      <c r="F29" s="5" t="s">
        <v>150</v>
      </c>
      <c r="G29" s="4" t="s">
        <v>57</v>
      </c>
      <c r="H29" s="4">
        <v>74</v>
      </c>
      <c r="I29" s="5" t="s">
        <v>152</v>
      </c>
      <c r="J29" s="6" t="s">
        <v>113</v>
      </c>
      <c r="K29" s="16">
        <f t="shared" si="0"/>
        <v>72.92</v>
      </c>
      <c r="L29" s="5" t="s">
        <v>154</v>
      </c>
      <c r="M29" s="4"/>
    </row>
    <row r="30" spans="1:13">
      <c r="A30" s="13">
        <v>28</v>
      </c>
      <c r="B30" s="10" t="s">
        <v>53</v>
      </c>
      <c r="C30" s="10" t="s">
        <v>54</v>
      </c>
      <c r="D30" s="10" t="s">
        <v>0</v>
      </c>
      <c r="E30" s="11" t="s">
        <v>155</v>
      </c>
      <c r="F30" s="11" t="s">
        <v>150</v>
      </c>
      <c r="G30" s="10" t="s">
        <v>1</v>
      </c>
      <c r="H30" s="10">
        <v>77.400000000000006</v>
      </c>
      <c r="I30" s="11" t="s">
        <v>152</v>
      </c>
      <c r="J30" s="12" t="s">
        <v>131</v>
      </c>
      <c r="K30" s="15">
        <f t="shared" si="0"/>
        <v>78.960000000000008</v>
      </c>
      <c r="L30" s="11" t="s">
        <v>150</v>
      </c>
      <c r="M30" s="5"/>
    </row>
    <row r="31" spans="1:13">
      <c r="A31" s="13">
        <v>29</v>
      </c>
      <c r="B31" s="10" t="s">
        <v>53</v>
      </c>
      <c r="C31" s="10" t="s">
        <v>54</v>
      </c>
      <c r="D31" s="10" t="s">
        <v>0</v>
      </c>
      <c r="E31" s="11" t="s">
        <v>155</v>
      </c>
      <c r="F31" s="11" t="s">
        <v>150</v>
      </c>
      <c r="G31" s="10" t="s">
        <v>2</v>
      </c>
      <c r="H31" s="10">
        <v>75.400000000000006</v>
      </c>
      <c r="I31" s="11" t="s">
        <v>152</v>
      </c>
      <c r="J31" s="12" t="s">
        <v>130</v>
      </c>
      <c r="K31" s="15">
        <f t="shared" si="0"/>
        <v>78.52</v>
      </c>
      <c r="L31" s="11" t="s">
        <v>153</v>
      </c>
      <c r="M31" s="4"/>
    </row>
    <row r="32" spans="1:13">
      <c r="A32" s="13">
        <v>30</v>
      </c>
      <c r="B32" s="10" t="s">
        <v>53</v>
      </c>
      <c r="C32" s="10" t="s">
        <v>54</v>
      </c>
      <c r="D32" s="10" t="s">
        <v>0</v>
      </c>
      <c r="E32" s="11" t="s">
        <v>155</v>
      </c>
      <c r="F32" s="11" t="s">
        <v>150</v>
      </c>
      <c r="G32" s="10" t="s">
        <v>3</v>
      </c>
      <c r="H32" s="10">
        <v>74.599999999999994</v>
      </c>
      <c r="I32" s="11" t="s">
        <v>152</v>
      </c>
      <c r="J32" s="12" t="s">
        <v>129</v>
      </c>
      <c r="K32" s="15">
        <f t="shared" si="0"/>
        <v>76.760000000000005</v>
      </c>
      <c r="L32" s="11" t="s">
        <v>154</v>
      </c>
      <c r="M32" s="4"/>
    </row>
    <row r="33" spans="1:13">
      <c r="A33" s="7">
        <v>31</v>
      </c>
      <c r="B33" s="4" t="s">
        <v>58</v>
      </c>
      <c r="C33" s="4" t="s">
        <v>59</v>
      </c>
      <c r="D33" s="4" t="s">
        <v>60</v>
      </c>
      <c r="E33" s="5" t="s">
        <v>149</v>
      </c>
      <c r="F33" s="5" t="s">
        <v>150</v>
      </c>
      <c r="G33" s="4" t="s">
        <v>62</v>
      </c>
      <c r="H33" s="4">
        <v>71.33</v>
      </c>
      <c r="I33" s="5" t="s">
        <v>152</v>
      </c>
      <c r="J33" s="6" t="s">
        <v>133</v>
      </c>
      <c r="K33" s="16">
        <f t="shared" si="0"/>
        <v>80.251999999999995</v>
      </c>
      <c r="L33" s="5" t="s">
        <v>150</v>
      </c>
      <c r="M33" s="5"/>
    </row>
    <row r="34" spans="1:13">
      <c r="A34" s="7">
        <v>32</v>
      </c>
      <c r="B34" s="4" t="s">
        <v>58</v>
      </c>
      <c r="C34" s="4" t="s">
        <v>59</v>
      </c>
      <c r="D34" s="4" t="s">
        <v>60</v>
      </c>
      <c r="E34" s="5" t="s">
        <v>149</v>
      </c>
      <c r="F34" s="5" t="s">
        <v>150</v>
      </c>
      <c r="G34" s="4" t="s">
        <v>61</v>
      </c>
      <c r="H34" s="4">
        <v>72.47</v>
      </c>
      <c r="I34" s="5" t="s">
        <v>152</v>
      </c>
      <c r="J34" s="6" t="s">
        <v>132</v>
      </c>
      <c r="K34" s="16">
        <f t="shared" si="0"/>
        <v>74.587999999999994</v>
      </c>
      <c r="L34" s="5" t="s">
        <v>153</v>
      </c>
      <c r="M34" s="4"/>
    </row>
    <row r="35" spans="1:13">
      <c r="A35" s="7">
        <v>33</v>
      </c>
      <c r="B35" s="4" t="s">
        <v>58</v>
      </c>
      <c r="C35" s="4" t="s">
        <v>59</v>
      </c>
      <c r="D35" s="4" t="s">
        <v>60</v>
      </c>
      <c r="E35" s="5" t="s">
        <v>149</v>
      </c>
      <c r="F35" s="5" t="s">
        <v>150</v>
      </c>
      <c r="G35" s="4" t="s">
        <v>63</v>
      </c>
      <c r="H35" s="4">
        <v>70.67</v>
      </c>
      <c r="I35" s="5" t="s">
        <v>152</v>
      </c>
      <c r="J35" s="6" t="s">
        <v>115</v>
      </c>
      <c r="K35" s="16">
        <f t="shared" si="0"/>
        <v>71.108000000000004</v>
      </c>
      <c r="L35" s="5" t="s">
        <v>154</v>
      </c>
      <c r="M35" s="4"/>
    </row>
    <row r="36" spans="1:13">
      <c r="A36" s="13">
        <v>34</v>
      </c>
      <c r="B36" s="10" t="s">
        <v>58</v>
      </c>
      <c r="C36" s="11" t="s">
        <v>160</v>
      </c>
      <c r="D36" s="10" t="s">
        <v>64</v>
      </c>
      <c r="E36" s="11" t="s">
        <v>155</v>
      </c>
      <c r="F36" s="11" t="s">
        <v>150</v>
      </c>
      <c r="G36" s="10" t="s">
        <v>66</v>
      </c>
      <c r="H36" s="10">
        <v>69.069999999999993</v>
      </c>
      <c r="I36" s="11" t="s">
        <v>152</v>
      </c>
      <c r="J36" s="12" t="s">
        <v>135</v>
      </c>
      <c r="K36" s="15">
        <f t="shared" si="0"/>
        <v>72.628</v>
      </c>
      <c r="L36" s="11" t="s">
        <v>150</v>
      </c>
      <c r="M36" s="5"/>
    </row>
    <row r="37" spans="1:13">
      <c r="A37" s="13">
        <v>35</v>
      </c>
      <c r="B37" s="10" t="s">
        <v>58</v>
      </c>
      <c r="C37" s="11" t="s">
        <v>160</v>
      </c>
      <c r="D37" s="10" t="s">
        <v>64</v>
      </c>
      <c r="E37" s="11" t="s">
        <v>155</v>
      </c>
      <c r="F37" s="11" t="s">
        <v>150</v>
      </c>
      <c r="G37" s="10" t="s">
        <v>65</v>
      </c>
      <c r="H37" s="10">
        <v>69.930000000000007</v>
      </c>
      <c r="I37" s="11" t="s">
        <v>152</v>
      </c>
      <c r="J37" s="12" t="s">
        <v>134</v>
      </c>
      <c r="K37" s="15">
        <f t="shared" si="0"/>
        <v>70.932000000000002</v>
      </c>
      <c r="L37" s="11" t="s">
        <v>153</v>
      </c>
      <c r="M37" s="4"/>
    </row>
    <row r="38" spans="1:13">
      <c r="A38" s="13">
        <v>36</v>
      </c>
      <c r="B38" s="10" t="s">
        <v>58</v>
      </c>
      <c r="C38" s="11" t="s">
        <v>160</v>
      </c>
      <c r="D38" s="10" t="s">
        <v>64</v>
      </c>
      <c r="E38" s="11" t="s">
        <v>155</v>
      </c>
      <c r="F38" s="11" t="s">
        <v>150</v>
      </c>
      <c r="G38" s="10" t="s">
        <v>67</v>
      </c>
      <c r="H38" s="10">
        <v>68</v>
      </c>
      <c r="I38" s="11" t="s">
        <v>152</v>
      </c>
      <c r="J38" s="12" t="s">
        <v>161</v>
      </c>
      <c r="K38" s="15">
        <f>H38*40%</f>
        <v>27.200000000000003</v>
      </c>
      <c r="L38" s="11" t="s">
        <v>154</v>
      </c>
      <c r="M38" s="4"/>
    </row>
    <row r="39" spans="1:13">
      <c r="A39" s="7">
        <v>37</v>
      </c>
      <c r="B39" s="4" t="s">
        <v>58</v>
      </c>
      <c r="C39" s="5" t="s">
        <v>162</v>
      </c>
      <c r="D39" s="4" t="s">
        <v>69</v>
      </c>
      <c r="E39" s="5" t="s">
        <v>155</v>
      </c>
      <c r="F39" s="5" t="s">
        <v>150</v>
      </c>
      <c r="G39" s="4" t="s">
        <v>70</v>
      </c>
      <c r="H39" s="4">
        <v>76</v>
      </c>
      <c r="I39" s="5" t="s">
        <v>152</v>
      </c>
      <c r="J39" s="6" t="s">
        <v>136</v>
      </c>
      <c r="K39" s="16">
        <f>H39*40%+J39*60%</f>
        <v>75.64</v>
      </c>
      <c r="L39" s="5" t="s">
        <v>150</v>
      </c>
      <c r="M39" s="5"/>
    </row>
    <row r="40" spans="1:13">
      <c r="A40" s="7">
        <v>38</v>
      </c>
      <c r="B40" s="4" t="s">
        <v>58</v>
      </c>
      <c r="C40" s="5" t="s">
        <v>162</v>
      </c>
      <c r="D40" s="4" t="s">
        <v>69</v>
      </c>
      <c r="E40" s="5" t="s">
        <v>155</v>
      </c>
      <c r="F40" s="5" t="s">
        <v>150</v>
      </c>
      <c r="G40" s="4" t="s">
        <v>71</v>
      </c>
      <c r="H40" s="4">
        <v>72.599999999999994</v>
      </c>
      <c r="I40" s="5" t="s">
        <v>152</v>
      </c>
      <c r="J40" s="6" t="s">
        <v>137</v>
      </c>
      <c r="K40" s="16">
        <f>H40*40%+J40*60%</f>
        <v>70.919999999999987</v>
      </c>
      <c r="L40" s="5" t="s">
        <v>153</v>
      </c>
      <c r="M40" s="4"/>
    </row>
    <row r="41" spans="1:13">
      <c r="A41" s="7">
        <v>39</v>
      </c>
      <c r="B41" s="4" t="s">
        <v>58</v>
      </c>
      <c r="C41" s="5" t="s">
        <v>162</v>
      </c>
      <c r="D41" s="4" t="s">
        <v>69</v>
      </c>
      <c r="E41" s="5" t="s">
        <v>155</v>
      </c>
      <c r="F41" s="5" t="s">
        <v>150</v>
      </c>
      <c r="G41" s="4" t="s">
        <v>72</v>
      </c>
      <c r="H41" s="4">
        <v>70</v>
      </c>
      <c r="I41" s="5" t="s">
        <v>152</v>
      </c>
      <c r="J41" s="6" t="s">
        <v>138</v>
      </c>
      <c r="K41" s="16">
        <f>H41*40%+J41*60%</f>
        <v>70.72</v>
      </c>
      <c r="L41" s="5" t="s">
        <v>154</v>
      </c>
      <c r="M41" s="4"/>
    </row>
    <row r="42" spans="1:13">
      <c r="A42" s="13">
        <v>40</v>
      </c>
      <c r="B42" s="10" t="s">
        <v>18</v>
      </c>
      <c r="C42" s="10" t="s">
        <v>5</v>
      </c>
      <c r="D42" s="10" t="s">
        <v>6</v>
      </c>
      <c r="E42" s="11" t="s">
        <v>155</v>
      </c>
      <c r="F42" s="11" t="s">
        <v>150</v>
      </c>
      <c r="G42" s="10" t="s">
        <v>9</v>
      </c>
      <c r="H42" s="10">
        <v>67.2</v>
      </c>
      <c r="I42" s="11" t="s">
        <v>163</v>
      </c>
      <c r="J42" s="12" t="s">
        <v>125</v>
      </c>
      <c r="K42" s="15">
        <f>H42*40%+I42*30%+J42*30%</f>
        <v>72.240000000000009</v>
      </c>
      <c r="L42" s="11" t="s">
        <v>150</v>
      </c>
      <c r="M42" s="5"/>
    </row>
    <row r="43" spans="1:13">
      <c r="A43" s="13">
        <v>41</v>
      </c>
      <c r="B43" s="10" t="s">
        <v>18</v>
      </c>
      <c r="C43" s="10" t="s">
        <v>5</v>
      </c>
      <c r="D43" s="10" t="s">
        <v>6</v>
      </c>
      <c r="E43" s="11" t="s">
        <v>155</v>
      </c>
      <c r="F43" s="11" t="s">
        <v>150</v>
      </c>
      <c r="G43" s="10" t="s">
        <v>8</v>
      </c>
      <c r="H43" s="10">
        <v>69.8</v>
      </c>
      <c r="I43" s="11" t="s">
        <v>164</v>
      </c>
      <c r="J43" s="12" t="s">
        <v>113</v>
      </c>
      <c r="K43" s="15">
        <f>H43*40%+I43*30%+J43*30%</f>
        <v>69.38</v>
      </c>
      <c r="L43" s="11" t="s">
        <v>153</v>
      </c>
      <c r="M43" s="4"/>
    </row>
    <row r="44" spans="1:13">
      <c r="A44" s="13">
        <v>42</v>
      </c>
      <c r="B44" s="10" t="s">
        <v>18</v>
      </c>
      <c r="C44" s="10" t="s">
        <v>5</v>
      </c>
      <c r="D44" s="10" t="s">
        <v>6</v>
      </c>
      <c r="E44" s="11" t="s">
        <v>155</v>
      </c>
      <c r="F44" s="11" t="s">
        <v>150</v>
      </c>
      <c r="G44" s="10" t="s">
        <v>7</v>
      </c>
      <c r="H44" s="10">
        <v>73.47</v>
      </c>
      <c r="I44" s="11" t="s">
        <v>165</v>
      </c>
      <c r="J44" s="12" t="s">
        <v>161</v>
      </c>
      <c r="K44" s="15">
        <f>H44*40%+I44*30%</f>
        <v>48.347999999999999</v>
      </c>
      <c r="L44" s="11" t="s">
        <v>154</v>
      </c>
      <c r="M44" s="4"/>
    </row>
    <row r="45" spans="1:13">
      <c r="A45" s="7">
        <v>43</v>
      </c>
      <c r="B45" s="4" t="s">
        <v>73</v>
      </c>
      <c r="C45" s="4" t="s">
        <v>74</v>
      </c>
      <c r="D45" s="4" t="s">
        <v>26</v>
      </c>
      <c r="E45" s="5" t="s">
        <v>155</v>
      </c>
      <c r="F45" s="5" t="s">
        <v>153</v>
      </c>
      <c r="G45" s="4" t="s">
        <v>166</v>
      </c>
      <c r="H45" s="4">
        <v>64.8</v>
      </c>
      <c r="I45" s="5" t="s">
        <v>152</v>
      </c>
      <c r="J45" s="6" t="s">
        <v>129</v>
      </c>
      <c r="K45" s="16">
        <f t="shared" ref="K45:K62" si="1">H45*40%+J45*60%</f>
        <v>72.84</v>
      </c>
      <c r="L45" s="5" t="s">
        <v>150</v>
      </c>
      <c r="M45" s="5"/>
    </row>
    <row r="46" spans="1:13">
      <c r="A46" s="7">
        <v>44</v>
      </c>
      <c r="B46" s="4" t="s">
        <v>73</v>
      </c>
      <c r="C46" s="4" t="s">
        <v>74</v>
      </c>
      <c r="D46" s="4" t="s">
        <v>26</v>
      </c>
      <c r="E46" s="5" t="s">
        <v>155</v>
      </c>
      <c r="F46" s="5" t="s">
        <v>153</v>
      </c>
      <c r="G46" s="4" t="s">
        <v>75</v>
      </c>
      <c r="H46" s="4">
        <v>67.67</v>
      </c>
      <c r="I46" s="5" t="s">
        <v>152</v>
      </c>
      <c r="J46" s="6" t="s">
        <v>141</v>
      </c>
      <c r="K46" s="16">
        <f t="shared" si="1"/>
        <v>70.748000000000005</v>
      </c>
      <c r="L46" s="5" t="s">
        <v>153</v>
      </c>
      <c r="M46" s="5"/>
    </row>
    <row r="47" spans="1:13">
      <c r="A47" s="7">
        <v>45</v>
      </c>
      <c r="B47" s="4" t="s">
        <v>73</v>
      </c>
      <c r="C47" s="4" t="s">
        <v>74</v>
      </c>
      <c r="D47" s="4" t="s">
        <v>26</v>
      </c>
      <c r="E47" s="5" t="s">
        <v>155</v>
      </c>
      <c r="F47" s="5" t="s">
        <v>153</v>
      </c>
      <c r="G47" s="4" t="s">
        <v>76</v>
      </c>
      <c r="H47" s="4">
        <v>67.23</v>
      </c>
      <c r="I47" s="5" t="s">
        <v>152</v>
      </c>
      <c r="J47" s="6" t="s">
        <v>140</v>
      </c>
      <c r="K47" s="16">
        <f t="shared" si="1"/>
        <v>70.332000000000008</v>
      </c>
      <c r="L47" s="5" t="s">
        <v>154</v>
      </c>
      <c r="M47" s="4"/>
    </row>
    <row r="48" spans="1:13">
      <c r="A48" s="7">
        <v>46</v>
      </c>
      <c r="B48" s="4" t="s">
        <v>73</v>
      </c>
      <c r="C48" s="4" t="s">
        <v>74</v>
      </c>
      <c r="D48" s="4" t="s">
        <v>26</v>
      </c>
      <c r="E48" s="5" t="s">
        <v>155</v>
      </c>
      <c r="F48" s="5" t="s">
        <v>153</v>
      </c>
      <c r="G48" s="4" t="s">
        <v>78</v>
      </c>
      <c r="H48" s="4">
        <v>65.7</v>
      </c>
      <c r="I48" s="5" t="s">
        <v>152</v>
      </c>
      <c r="J48" s="6" t="s">
        <v>110</v>
      </c>
      <c r="K48" s="16">
        <f t="shared" si="1"/>
        <v>68.88</v>
      </c>
      <c r="L48" s="5" t="s">
        <v>156</v>
      </c>
      <c r="M48" s="4"/>
    </row>
    <row r="49" spans="1:13">
      <c r="A49" s="7">
        <v>47</v>
      </c>
      <c r="B49" s="4" t="s">
        <v>73</v>
      </c>
      <c r="C49" s="4" t="s">
        <v>74</v>
      </c>
      <c r="D49" s="4" t="s">
        <v>26</v>
      </c>
      <c r="E49" s="5" t="s">
        <v>155</v>
      </c>
      <c r="F49" s="5" t="s">
        <v>153</v>
      </c>
      <c r="G49" s="4" t="s">
        <v>77</v>
      </c>
      <c r="H49" s="4">
        <v>66.23</v>
      </c>
      <c r="I49" s="5" t="s">
        <v>152</v>
      </c>
      <c r="J49" s="6" t="s">
        <v>139</v>
      </c>
      <c r="K49" s="16">
        <f t="shared" si="1"/>
        <v>68.012</v>
      </c>
      <c r="L49" s="5" t="s">
        <v>157</v>
      </c>
      <c r="M49" s="4"/>
    </row>
    <row r="50" spans="1:13">
      <c r="A50" s="7">
        <v>48</v>
      </c>
      <c r="B50" s="4" t="s">
        <v>73</v>
      </c>
      <c r="C50" s="4" t="s">
        <v>74</v>
      </c>
      <c r="D50" s="4" t="s">
        <v>26</v>
      </c>
      <c r="E50" s="5" t="s">
        <v>155</v>
      </c>
      <c r="F50" s="5" t="s">
        <v>153</v>
      </c>
      <c r="G50" s="4" t="s">
        <v>79</v>
      </c>
      <c r="H50" s="4">
        <v>65.599999999999994</v>
      </c>
      <c r="I50" s="5" t="s">
        <v>152</v>
      </c>
      <c r="J50" s="6" t="s">
        <v>142</v>
      </c>
      <c r="K50" s="16">
        <f t="shared" si="1"/>
        <v>67.88</v>
      </c>
      <c r="L50" s="5" t="s">
        <v>158</v>
      </c>
      <c r="M50" s="4"/>
    </row>
    <row r="51" spans="1:13">
      <c r="A51" s="13">
        <v>49</v>
      </c>
      <c r="B51" s="10" t="s">
        <v>73</v>
      </c>
      <c r="C51" s="10" t="s">
        <v>80</v>
      </c>
      <c r="D51" s="10" t="s">
        <v>81</v>
      </c>
      <c r="E51" s="11" t="s">
        <v>155</v>
      </c>
      <c r="F51" s="11" t="s">
        <v>150</v>
      </c>
      <c r="G51" s="10" t="s">
        <v>82</v>
      </c>
      <c r="H51" s="10">
        <v>71.87</v>
      </c>
      <c r="I51" s="11" t="s">
        <v>152</v>
      </c>
      <c r="J51" s="12" t="s">
        <v>107</v>
      </c>
      <c r="K51" s="15">
        <f t="shared" si="1"/>
        <v>74.108000000000004</v>
      </c>
      <c r="L51" s="11" t="s">
        <v>150</v>
      </c>
      <c r="M51" s="5"/>
    </row>
    <row r="52" spans="1:13">
      <c r="A52" s="13">
        <v>50</v>
      </c>
      <c r="B52" s="10" t="s">
        <v>73</v>
      </c>
      <c r="C52" s="10" t="s">
        <v>80</v>
      </c>
      <c r="D52" s="10" t="s">
        <v>81</v>
      </c>
      <c r="E52" s="11" t="s">
        <v>155</v>
      </c>
      <c r="F52" s="11" t="s">
        <v>150</v>
      </c>
      <c r="G52" s="10" t="s">
        <v>68</v>
      </c>
      <c r="H52" s="10">
        <v>70.8</v>
      </c>
      <c r="I52" s="11" t="s">
        <v>152</v>
      </c>
      <c r="J52" s="12" t="s">
        <v>143</v>
      </c>
      <c r="K52" s="15">
        <f t="shared" si="1"/>
        <v>72.84</v>
      </c>
      <c r="L52" s="11" t="s">
        <v>153</v>
      </c>
      <c r="M52" s="4"/>
    </row>
    <row r="53" spans="1:13" ht="28.5" customHeight="1">
      <c r="A53" s="13">
        <v>51</v>
      </c>
      <c r="B53" s="10" t="s">
        <v>73</v>
      </c>
      <c r="C53" s="10" t="s">
        <v>80</v>
      </c>
      <c r="D53" s="10" t="s">
        <v>81</v>
      </c>
      <c r="E53" s="11" t="s">
        <v>155</v>
      </c>
      <c r="F53" s="11" t="s">
        <v>150</v>
      </c>
      <c r="G53" s="10" t="s">
        <v>102</v>
      </c>
      <c r="H53" s="10">
        <v>65.27</v>
      </c>
      <c r="I53" s="11" t="s">
        <v>152</v>
      </c>
      <c r="J53" s="12" t="s">
        <v>144</v>
      </c>
      <c r="K53" s="15">
        <f t="shared" si="1"/>
        <v>26.108000000000001</v>
      </c>
      <c r="L53" s="11" t="s">
        <v>154</v>
      </c>
      <c r="M53" s="5"/>
    </row>
    <row r="54" spans="1:13" ht="17.25" customHeight="1">
      <c r="A54" s="7">
        <v>52</v>
      </c>
      <c r="B54" s="4" t="s">
        <v>73</v>
      </c>
      <c r="C54" s="4" t="s">
        <v>83</v>
      </c>
      <c r="D54" s="4" t="s">
        <v>84</v>
      </c>
      <c r="E54" s="5" t="s">
        <v>149</v>
      </c>
      <c r="F54" s="5" t="s">
        <v>150</v>
      </c>
      <c r="G54" s="4" t="s">
        <v>52</v>
      </c>
      <c r="H54" s="4">
        <v>74.27</v>
      </c>
      <c r="I54" s="5" t="s">
        <v>152</v>
      </c>
      <c r="J54" s="6" t="s">
        <v>145</v>
      </c>
      <c r="K54" s="16">
        <f t="shared" si="1"/>
        <v>75.667999999999992</v>
      </c>
      <c r="L54" s="5" t="s">
        <v>150</v>
      </c>
      <c r="M54" s="5"/>
    </row>
    <row r="55" spans="1:13">
      <c r="A55" s="7">
        <v>53</v>
      </c>
      <c r="B55" s="4" t="s">
        <v>73</v>
      </c>
      <c r="C55" s="4" t="s">
        <v>83</v>
      </c>
      <c r="D55" s="4" t="s">
        <v>84</v>
      </c>
      <c r="E55" s="5" t="s">
        <v>149</v>
      </c>
      <c r="F55" s="5" t="s">
        <v>150</v>
      </c>
      <c r="G55" s="4" t="s">
        <v>85</v>
      </c>
      <c r="H55" s="4">
        <v>78.400000000000006</v>
      </c>
      <c r="I55" s="5" t="s">
        <v>152</v>
      </c>
      <c r="J55" s="6" t="s">
        <v>140</v>
      </c>
      <c r="K55" s="16">
        <f t="shared" si="1"/>
        <v>74.800000000000011</v>
      </c>
      <c r="L55" s="5" t="s">
        <v>153</v>
      </c>
      <c r="M55" s="4"/>
    </row>
    <row r="56" spans="1:13">
      <c r="A56" s="7">
        <v>54</v>
      </c>
      <c r="B56" s="4" t="s">
        <v>73</v>
      </c>
      <c r="C56" s="4" t="s">
        <v>83</v>
      </c>
      <c r="D56" s="4" t="s">
        <v>84</v>
      </c>
      <c r="E56" s="5" t="s">
        <v>149</v>
      </c>
      <c r="F56" s="5" t="s">
        <v>150</v>
      </c>
      <c r="G56" s="4" t="s">
        <v>86</v>
      </c>
      <c r="H56" s="4">
        <v>74.8</v>
      </c>
      <c r="I56" s="5" t="s">
        <v>152</v>
      </c>
      <c r="J56" s="6" t="s">
        <v>143</v>
      </c>
      <c r="K56" s="16">
        <f t="shared" si="1"/>
        <v>74.44</v>
      </c>
      <c r="L56" s="5" t="s">
        <v>154</v>
      </c>
      <c r="M56" s="4"/>
    </row>
    <row r="57" spans="1:13">
      <c r="A57" s="13">
        <v>55</v>
      </c>
      <c r="B57" s="10" t="s">
        <v>87</v>
      </c>
      <c r="C57" s="10" t="s">
        <v>88</v>
      </c>
      <c r="D57" s="10" t="s">
        <v>89</v>
      </c>
      <c r="E57" s="11" t="s">
        <v>155</v>
      </c>
      <c r="F57" s="11" t="s">
        <v>150</v>
      </c>
      <c r="G57" s="10" t="s">
        <v>91</v>
      </c>
      <c r="H57" s="10">
        <v>72.13</v>
      </c>
      <c r="I57" s="11" t="s">
        <v>152</v>
      </c>
      <c r="J57" s="12" t="s">
        <v>146</v>
      </c>
      <c r="K57" s="15">
        <f t="shared" si="1"/>
        <v>73.492000000000004</v>
      </c>
      <c r="L57" s="11" t="s">
        <v>150</v>
      </c>
      <c r="M57" s="5"/>
    </row>
    <row r="58" spans="1:13">
      <c r="A58" s="13">
        <v>56</v>
      </c>
      <c r="B58" s="10" t="s">
        <v>87</v>
      </c>
      <c r="C58" s="10" t="s">
        <v>88</v>
      </c>
      <c r="D58" s="10" t="s">
        <v>89</v>
      </c>
      <c r="E58" s="11" t="s">
        <v>155</v>
      </c>
      <c r="F58" s="11" t="s">
        <v>150</v>
      </c>
      <c r="G58" s="10" t="s">
        <v>90</v>
      </c>
      <c r="H58" s="10">
        <v>73.47</v>
      </c>
      <c r="I58" s="11" t="s">
        <v>152</v>
      </c>
      <c r="J58" s="12" t="s">
        <v>110</v>
      </c>
      <c r="K58" s="15">
        <f t="shared" si="1"/>
        <v>71.988</v>
      </c>
      <c r="L58" s="11" t="s">
        <v>153</v>
      </c>
      <c r="M58" s="4"/>
    </row>
    <row r="59" spans="1:13">
      <c r="A59" s="13">
        <v>57</v>
      </c>
      <c r="B59" s="10" t="s">
        <v>87</v>
      </c>
      <c r="C59" s="10" t="s">
        <v>88</v>
      </c>
      <c r="D59" s="10" t="s">
        <v>89</v>
      </c>
      <c r="E59" s="11" t="s">
        <v>155</v>
      </c>
      <c r="F59" s="11" t="s">
        <v>150</v>
      </c>
      <c r="G59" s="10" t="s">
        <v>92</v>
      </c>
      <c r="H59" s="10">
        <v>69.069999999999993</v>
      </c>
      <c r="I59" s="11" t="s">
        <v>152</v>
      </c>
      <c r="J59" s="12" t="s">
        <v>111</v>
      </c>
      <c r="K59" s="15">
        <f t="shared" si="1"/>
        <v>71.548000000000002</v>
      </c>
      <c r="L59" s="11" t="s">
        <v>154</v>
      </c>
      <c r="M59" s="4"/>
    </row>
    <row r="60" spans="1:13">
      <c r="A60" s="7">
        <v>58</v>
      </c>
      <c r="B60" s="4" t="s">
        <v>87</v>
      </c>
      <c r="C60" s="4" t="s">
        <v>93</v>
      </c>
      <c r="D60" s="4" t="s">
        <v>94</v>
      </c>
      <c r="E60" s="5" t="s">
        <v>155</v>
      </c>
      <c r="F60" s="5" t="s">
        <v>150</v>
      </c>
      <c r="G60" s="4" t="s">
        <v>95</v>
      </c>
      <c r="H60" s="4">
        <v>72.8</v>
      </c>
      <c r="I60" s="5" t="s">
        <v>152</v>
      </c>
      <c r="J60" s="6" t="s">
        <v>147</v>
      </c>
      <c r="K60" s="16">
        <f t="shared" si="1"/>
        <v>73.52</v>
      </c>
      <c r="L60" s="5" t="s">
        <v>150</v>
      </c>
      <c r="M60" s="5"/>
    </row>
    <row r="61" spans="1:13">
      <c r="A61" s="7">
        <v>59</v>
      </c>
      <c r="B61" s="4" t="s">
        <v>87</v>
      </c>
      <c r="C61" s="4" t="s">
        <v>93</v>
      </c>
      <c r="D61" s="4" t="s">
        <v>94</v>
      </c>
      <c r="E61" s="5" t="s">
        <v>155</v>
      </c>
      <c r="F61" s="5" t="s">
        <v>150</v>
      </c>
      <c r="G61" s="4" t="s">
        <v>45</v>
      </c>
      <c r="H61" s="4">
        <v>72.73</v>
      </c>
      <c r="I61" s="5" t="s">
        <v>152</v>
      </c>
      <c r="J61" s="6" t="s">
        <v>110</v>
      </c>
      <c r="K61" s="16">
        <f t="shared" si="1"/>
        <v>71.692000000000007</v>
      </c>
      <c r="L61" s="5" t="s">
        <v>153</v>
      </c>
      <c r="M61" s="4"/>
    </row>
    <row r="62" spans="1:13">
      <c r="A62" s="7">
        <v>60</v>
      </c>
      <c r="B62" s="4" t="s">
        <v>87</v>
      </c>
      <c r="C62" s="4" t="s">
        <v>93</v>
      </c>
      <c r="D62" s="4" t="s">
        <v>94</v>
      </c>
      <c r="E62" s="5" t="s">
        <v>155</v>
      </c>
      <c r="F62" s="5" t="s">
        <v>150</v>
      </c>
      <c r="G62" s="4" t="s">
        <v>96</v>
      </c>
      <c r="H62" s="4">
        <v>67.930000000000007</v>
      </c>
      <c r="I62" s="5" t="s">
        <v>152</v>
      </c>
      <c r="J62" s="6" t="s">
        <v>134</v>
      </c>
      <c r="K62" s="16">
        <f t="shared" si="1"/>
        <v>70.132000000000005</v>
      </c>
      <c r="L62" s="5" t="s">
        <v>154</v>
      </c>
      <c r="M62" s="4"/>
    </row>
    <row r="63" spans="1:13" ht="24" customHeight="1">
      <c r="A63" s="14" t="s">
        <v>167</v>
      </c>
      <c r="B63" s="19" t="s">
        <v>169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</sheetData>
  <mergeCells count="2">
    <mergeCell ref="A1:M1"/>
    <mergeCell ref="B63:M63"/>
  </mergeCells>
  <phoneticPr fontId="2" type="noConversion"/>
  <pageMargins left="0.70866141732283472" right="0.51181102362204722" top="0.55118110236220474" bottom="0.35433070866141736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2016-01-19T06:00:23Z</cp:lastPrinted>
  <dcterms:created xsi:type="dcterms:W3CDTF">2006-09-13T11:21:51Z</dcterms:created>
  <dcterms:modified xsi:type="dcterms:W3CDTF">2016-01-19T09:37:48Z</dcterms:modified>
</cp:coreProperties>
</file>