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<sst xmlns="http://schemas.openxmlformats.org/spreadsheetml/2006/main" count="68">
  <si>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t>房县乡镇食品药品监督管理所公开招聘工作人员综合成绩公示</t>
  </si>
  <si>
    <t>序号</t>
  </si>
  <si>
    <t>报 考 岗 位</t>
  </si>
  <si>
    <t>岗位代码</t>
  </si>
  <si>
    <t>准考证号</t>
  </si>
  <si>
    <t>姓名</t>
  </si>
  <si>
    <t>性别</t>
  </si>
  <si>
    <t>笔试成绩</t>
  </si>
  <si>
    <t>三支一扶加分</t>
  </si>
  <si>
    <t>笔试综合成绩</t>
  </si>
  <si>
    <t>笔试折算分（30%）</t>
  </si>
  <si>
    <t>面试成绩</t>
  </si>
  <si>
    <t>面试折算分（70%）</t>
  </si>
  <si>
    <t>综合成绩</t>
  </si>
  <si>
    <t>综合名次</t>
  </si>
  <si>
    <t>九道乡食品药品监督管理所</t>
  </si>
  <si>
    <t>A1</t>
  </si>
  <si>
    <t>何洋</t>
  </si>
  <si>
    <t>男</t>
  </si>
  <si>
    <t>田力</t>
  </si>
  <si>
    <t>梁文婷</t>
  </si>
  <si>
    <t>女</t>
  </si>
  <si>
    <t>上龛乡食品药品监督管理所</t>
  </si>
  <si>
    <t>A2</t>
  </si>
  <si>
    <t>高楊</t>
  </si>
  <si>
    <t>马俊</t>
  </si>
  <si>
    <t>周健</t>
  </si>
  <si>
    <t>中坝乡食品药品监督管理所</t>
  </si>
  <si>
    <t>A3</t>
  </si>
  <si>
    <t>李蓉蓉</t>
  </si>
  <si>
    <t>宋若</t>
  </si>
  <si>
    <t>周娇</t>
  </si>
  <si>
    <t>姚坪乡食品药品监督管理所</t>
  </si>
  <si>
    <t>A4</t>
  </si>
  <si>
    <t>段晓攀</t>
  </si>
  <si>
    <t>乔会</t>
  </si>
  <si>
    <t>周猛</t>
  </si>
  <si>
    <t>万峪乡食品药品监督管理所</t>
  </si>
  <si>
    <t>A5</t>
  </si>
  <si>
    <t>余敬德</t>
  </si>
  <si>
    <t>李博倩</t>
  </si>
  <si>
    <t>胡钰</t>
  </si>
  <si>
    <t>沙河乡食品药品监督管理所</t>
  </si>
  <si>
    <t>A6</t>
  </si>
  <si>
    <t>万雄峰</t>
  </si>
  <si>
    <t>何立凯</t>
  </si>
  <si>
    <t>王岸</t>
  </si>
  <si>
    <t>大木镇食品药品监督管理所</t>
  </si>
  <si>
    <t>A7</t>
  </si>
  <si>
    <t>何蒙</t>
  </si>
  <si>
    <t>卢虹竹</t>
  </si>
  <si>
    <t>陈楚</t>
  </si>
  <si>
    <t>五台乡食品药品监督管理所</t>
  </si>
  <si>
    <t>A8</t>
  </si>
  <si>
    <t>高艺桐</t>
  </si>
  <si>
    <t>杨茜</t>
  </si>
  <si>
    <t>许帅</t>
  </si>
  <si>
    <t>尹吉甫镇食品药品监督管理所</t>
  </si>
  <si>
    <t>A9</t>
  </si>
  <si>
    <t>李炯</t>
  </si>
  <si>
    <t>李云君</t>
  </si>
  <si>
    <t>柯西林</t>
  </si>
  <si>
    <t>窑淮镇食品药品监督管理所</t>
  </si>
  <si>
    <t>A10</t>
  </si>
  <si>
    <t>李明</t>
  </si>
  <si>
    <t>朱晗</t>
  </si>
  <si>
    <t>夏小策</t>
  </si>
  <si>
    <t>雷鑫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</si>
</sst>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36"/>
  <sheetViews>
    <sheetView tabSelected="1" workbookViewId="0">
      <selection activeCell="P2" sqref="P2"/>
    </sheetView>
  </sheetViews>
  <sheetFormatPr defaultColWidth="9" defaultRowHeight="28" customHeight="1"/>
  <cols>
    <col min="1" max="1" width="5.125" style="1" customWidth="1"/>
    <col min="2" max="2" width="27.5" style="1" customWidth="1"/>
    <col min="3" max="3" width="5" style="1" customWidth="1"/>
    <col min="4" max="4" width="9.375" style="1" customWidth="1"/>
    <col min="5" max="5" width="7" style="1" customWidth="1"/>
    <col min="6" max="6" width="5.125" style="1" customWidth="1"/>
    <col min="7" max="7" width="9.375" style="1" customWidth="1"/>
    <col min="8" max="8" width="7.75" style="1" customWidth="1"/>
    <col min="9" max="9" width="7.125" style="1" customWidth="1"/>
    <col min="10" max="10" width="8" style="1" customWidth="1"/>
    <col min="11" max="11" width="9.5" style="1" customWidth="1"/>
    <col min="12" max="12" width="7.375" style="1" customWidth="1"/>
    <col min="13" max="14" width="8.875" style="1" customWidth="1"/>
    <col min="15" max="254" width="9" style="1"/>
    <col min="255" max="16384" width="9" style="4"/>
  </cols>
  <sheetData>
    <row r="1" customFormat="1" ht="49" customHeight="1" spans="1:25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4"/>
      <c r="IV1" s="4"/>
    </row>
    <row r="2" s="1" customFormat="1" ht="6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7" t="s">
        <v>10</v>
      </c>
      <c r="K2" s="14" t="s">
        <v>11</v>
      </c>
      <c r="L2" s="9" t="s">
        <v>12</v>
      </c>
      <c r="M2" s="14" t="s">
        <v>13</v>
      </c>
      <c r="N2" s="6" t="s">
        <v>14</v>
      </c>
    </row>
    <row r="3" s="2" customFormat="1" customHeight="1" spans="1:256">
      <c r="A3" s="10">
        <v>1</v>
      </c>
      <c r="B3" s="10" t="s">
        <v>15</v>
      </c>
      <c r="C3" s="10" t="s">
        <v>16</v>
      </c>
      <c r="D3" s="10">
        <v>20160110</v>
      </c>
      <c r="E3" s="10" t="s">
        <v>17</v>
      </c>
      <c r="F3" s="10" t="s">
        <v>18</v>
      </c>
      <c r="G3" s="11">
        <v>65</v>
      </c>
      <c r="H3" s="10"/>
      <c r="I3" s="11">
        <v>65</v>
      </c>
      <c r="J3" s="11">
        <f t="shared" ref="J3:J33" si="0">I3*0.3</f>
        <v>19.5</v>
      </c>
      <c r="K3" s="11">
        <v>81</v>
      </c>
      <c r="L3" s="10">
        <f t="shared" ref="L3:L33" si="1">K3*0.7</f>
        <v>56.7</v>
      </c>
      <c r="M3" s="11">
        <f t="shared" ref="M3:M33" si="2">J3+L3</f>
        <v>76.2</v>
      </c>
      <c r="N3" s="10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4"/>
      <c r="IV3" s="4"/>
    </row>
    <row r="4" s="2" customFormat="1" customHeight="1" spans="1:256">
      <c r="A4" s="10">
        <v>2</v>
      </c>
      <c r="B4" s="10" t="s">
        <v>15</v>
      </c>
      <c r="C4" s="10" t="s">
        <v>16</v>
      </c>
      <c r="D4" s="10">
        <v>20160107</v>
      </c>
      <c r="E4" s="10" t="s">
        <v>19</v>
      </c>
      <c r="F4" s="10" t="s">
        <v>18</v>
      </c>
      <c r="G4" s="11">
        <v>59</v>
      </c>
      <c r="H4" s="10"/>
      <c r="I4" s="11">
        <v>59</v>
      </c>
      <c r="J4" s="11">
        <f t="shared" si="0"/>
        <v>17.7</v>
      </c>
      <c r="K4" s="11">
        <v>83</v>
      </c>
      <c r="L4" s="10">
        <f t="shared" si="1"/>
        <v>58.1</v>
      </c>
      <c r="M4" s="11">
        <f t="shared" si="2"/>
        <v>75.8</v>
      </c>
      <c r="N4" s="10">
        <v>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4"/>
      <c r="IV4" s="4"/>
    </row>
    <row r="5" s="2" customFormat="1" customHeight="1" spans="1:256">
      <c r="A5" s="10">
        <v>3</v>
      </c>
      <c r="B5" s="10" t="s">
        <v>15</v>
      </c>
      <c r="C5" s="10" t="s">
        <v>16</v>
      </c>
      <c r="D5" s="10">
        <v>20160111</v>
      </c>
      <c r="E5" s="10" t="s">
        <v>20</v>
      </c>
      <c r="F5" s="10" t="s">
        <v>21</v>
      </c>
      <c r="G5" s="11">
        <v>59</v>
      </c>
      <c r="H5" s="10"/>
      <c r="I5" s="11">
        <v>59</v>
      </c>
      <c r="J5" s="11">
        <f t="shared" si="0"/>
        <v>17.7</v>
      </c>
      <c r="K5" s="11">
        <v>75</v>
      </c>
      <c r="L5" s="10">
        <f t="shared" si="1"/>
        <v>52.5</v>
      </c>
      <c r="M5" s="11">
        <f t="shared" si="2"/>
        <v>70.2</v>
      </c>
      <c r="N5" s="10">
        <v>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4"/>
      <c r="IV5" s="4"/>
    </row>
    <row r="6" s="3" customFormat="1" customHeight="1" spans="1:14">
      <c r="A6" s="10">
        <v>4</v>
      </c>
      <c r="B6" s="10" t="s">
        <v>22</v>
      </c>
      <c r="C6" s="10" t="s">
        <v>23</v>
      </c>
      <c r="D6" s="10">
        <v>20160210</v>
      </c>
      <c r="E6" s="10" t="s">
        <v>24</v>
      </c>
      <c r="F6" s="10" t="s">
        <v>18</v>
      </c>
      <c r="G6" s="11">
        <v>61</v>
      </c>
      <c r="H6" s="10"/>
      <c r="I6" s="11">
        <v>61</v>
      </c>
      <c r="J6" s="11">
        <f t="shared" si="0"/>
        <v>18.3</v>
      </c>
      <c r="K6" s="11">
        <v>87.5</v>
      </c>
      <c r="L6" s="10">
        <f t="shared" si="1"/>
        <v>61.25</v>
      </c>
      <c r="M6" s="11">
        <f t="shared" si="2"/>
        <v>79.55</v>
      </c>
      <c r="N6" s="10">
        <v>1</v>
      </c>
    </row>
    <row r="7" s="3" customFormat="1" customHeight="1" spans="1:14">
      <c r="A7" s="10">
        <v>5</v>
      </c>
      <c r="B7" s="10" t="s">
        <v>22</v>
      </c>
      <c r="C7" s="10" t="s">
        <v>23</v>
      </c>
      <c r="D7" s="10">
        <v>20160207</v>
      </c>
      <c r="E7" s="10" t="s">
        <v>25</v>
      </c>
      <c r="F7" s="10" t="s">
        <v>21</v>
      </c>
      <c r="G7" s="11">
        <v>60</v>
      </c>
      <c r="H7" s="10"/>
      <c r="I7" s="11">
        <v>60</v>
      </c>
      <c r="J7" s="11">
        <f t="shared" si="0"/>
        <v>18</v>
      </c>
      <c r="K7" s="11">
        <v>86.4</v>
      </c>
      <c r="L7" s="10">
        <f t="shared" si="1"/>
        <v>60.48</v>
      </c>
      <c r="M7" s="11">
        <f t="shared" si="2"/>
        <v>78.48</v>
      </c>
      <c r="N7" s="10">
        <v>2</v>
      </c>
    </row>
    <row r="8" s="3" customFormat="1" customHeight="1" spans="1:14">
      <c r="A8" s="10">
        <v>6</v>
      </c>
      <c r="B8" s="10" t="s">
        <v>22</v>
      </c>
      <c r="C8" s="10" t="s">
        <v>23</v>
      </c>
      <c r="D8" s="10">
        <v>20160203</v>
      </c>
      <c r="E8" s="10" t="s">
        <v>26</v>
      </c>
      <c r="F8" s="10" t="s">
        <v>18</v>
      </c>
      <c r="G8" s="11">
        <v>60</v>
      </c>
      <c r="H8" s="10"/>
      <c r="I8" s="11">
        <v>60</v>
      </c>
      <c r="J8" s="11">
        <f t="shared" si="0"/>
        <v>18</v>
      </c>
      <c r="K8" s="11">
        <v>83.2</v>
      </c>
      <c r="L8" s="10">
        <f t="shared" si="1"/>
        <v>58.24</v>
      </c>
      <c r="M8" s="11">
        <f t="shared" si="2"/>
        <v>76.24</v>
      </c>
      <c r="N8" s="10">
        <v>3</v>
      </c>
    </row>
    <row r="9" s="2" customFormat="1" customHeight="1" spans="1:256">
      <c r="A9" s="10">
        <v>7</v>
      </c>
      <c r="B9" s="10" t="s">
        <v>27</v>
      </c>
      <c r="C9" s="10" t="s">
        <v>28</v>
      </c>
      <c r="D9" s="10">
        <v>20160319</v>
      </c>
      <c r="E9" s="10" t="s">
        <v>29</v>
      </c>
      <c r="F9" s="10" t="s">
        <v>21</v>
      </c>
      <c r="G9" s="11">
        <v>62</v>
      </c>
      <c r="H9" s="10"/>
      <c r="I9" s="11">
        <v>62</v>
      </c>
      <c r="J9" s="11">
        <f t="shared" si="0"/>
        <v>18.6</v>
      </c>
      <c r="K9" s="11">
        <v>87.8</v>
      </c>
      <c r="L9" s="10">
        <f t="shared" si="1"/>
        <v>61.46</v>
      </c>
      <c r="M9" s="11">
        <f t="shared" si="2"/>
        <v>80.06</v>
      </c>
      <c r="N9" s="10">
        <v>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4"/>
      <c r="IV9" s="4"/>
    </row>
    <row r="10" s="2" customFormat="1" customHeight="1" spans="1:256">
      <c r="A10" s="10">
        <v>8</v>
      </c>
      <c r="B10" s="10" t="s">
        <v>27</v>
      </c>
      <c r="C10" s="10" t="s">
        <v>28</v>
      </c>
      <c r="D10" s="10">
        <v>20160315</v>
      </c>
      <c r="E10" s="10" t="s">
        <v>30</v>
      </c>
      <c r="F10" s="10" t="s">
        <v>21</v>
      </c>
      <c r="G10" s="11">
        <v>59.5</v>
      </c>
      <c r="H10" s="10"/>
      <c r="I10" s="11">
        <v>59.5</v>
      </c>
      <c r="J10" s="11">
        <f t="shared" si="0"/>
        <v>17.85</v>
      </c>
      <c r="K10" s="11">
        <v>87.6</v>
      </c>
      <c r="L10" s="10">
        <f t="shared" si="1"/>
        <v>61.32</v>
      </c>
      <c r="M10" s="11">
        <f t="shared" si="2"/>
        <v>79.17</v>
      </c>
      <c r="N10" s="10">
        <v>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4"/>
      <c r="IV10" s="4"/>
    </row>
    <row r="11" s="2" customFormat="1" customHeight="1" spans="1:256">
      <c r="A11" s="10">
        <v>9</v>
      </c>
      <c r="B11" s="10" t="s">
        <v>27</v>
      </c>
      <c r="C11" s="10" t="s">
        <v>28</v>
      </c>
      <c r="D11" s="10">
        <v>20160313</v>
      </c>
      <c r="E11" s="10" t="s">
        <v>31</v>
      </c>
      <c r="F11" s="10" t="s">
        <v>21</v>
      </c>
      <c r="G11" s="11">
        <v>67</v>
      </c>
      <c r="H11" s="10"/>
      <c r="I11" s="11">
        <v>67</v>
      </c>
      <c r="J11" s="11">
        <f t="shared" si="0"/>
        <v>20.1</v>
      </c>
      <c r="K11" s="11">
        <v>83.4</v>
      </c>
      <c r="L11" s="10">
        <f t="shared" si="1"/>
        <v>58.38</v>
      </c>
      <c r="M11" s="11">
        <f t="shared" si="2"/>
        <v>78.48</v>
      </c>
      <c r="N11" s="10">
        <v>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4"/>
      <c r="IV11" s="4"/>
    </row>
    <row r="12" s="3" customFormat="1" customHeight="1" spans="1:14">
      <c r="A12" s="10">
        <v>10</v>
      </c>
      <c r="B12" s="10" t="s">
        <v>32</v>
      </c>
      <c r="C12" s="10" t="s">
        <v>33</v>
      </c>
      <c r="D12" s="10">
        <v>20160406</v>
      </c>
      <c r="E12" s="10" t="s">
        <v>34</v>
      </c>
      <c r="F12" s="10" t="s">
        <v>21</v>
      </c>
      <c r="G12" s="11">
        <v>62</v>
      </c>
      <c r="H12" s="10"/>
      <c r="I12" s="11">
        <v>62</v>
      </c>
      <c r="J12" s="11">
        <f t="shared" si="0"/>
        <v>18.6</v>
      </c>
      <c r="K12" s="11">
        <v>87.2</v>
      </c>
      <c r="L12" s="10">
        <f t="shared" si="1"/>
        <v>61.04</v>
      </c>
      <c r="M12" s="11">
        <f t="shared" si="2"/>
        <v>79.64</v>
      </c>
      <c r="N12" s="10">
        <v>1</v>
      </c>
    </row>
    <row r="13" s="3" customFormat="1" customHeight="1" spans="1:14">
      <c r="A13" s="10">
        <v>11</v>
      </c>
      <c r="B13" s="10" t="s">
        <v>32</v>
      </c>
      <c r="C13" s="10" t="s">
        <v>33</v>
      </c>
      <c r="D13" s="10">
        <v>20160413</v>
      </c>
      <c r="E13" s="10" t="s">
        <v>35</v>
      </c>
      <c r="F13" s="10" t="s">
        <v>18</v>
      </c>
      <c r="G13" s="11">
        <v>60</v>
      </c>
      <c r="H13" s="10">
        <v>5</v>
      </c>
      <c r="I13" s="11">
        <v>65</v>
      </c>
      <c r="J13" s="11">
        <f t="shared" si="0"/>
        <v>19.5</v>
      </c>
      <c r="K13" s="11">
        <v>84.1</v>
      </c>
      <c r="L13" s="10">
        <f t="shared" si="1"/>
        <v>58.87</v>
      </c>
      <c r="M13" s="11">
        <f t="shared" si="2"/>
        <v>78.37</v>
      </c>
      <c r="N13" s="10">
        <v>2</v>
      </c>
    </row>
    <row r="14" s="3" customFormat="1" customHeight="1" spans="1:14">
      <c r="A14" s="10">
        <v>12</v>
      </c>
      <c r="B14" s="10" t="s">
        <v>32</v>
      </c>
      <c r="C14" s="10" t="s">
        <v>33</v>
      </c>
      <c r="D14" s="10">
        <v>20160411</v>
      </c>
      <c r="E14" s="10" t="s">
        <v>36</v>
      </c>
      <c r="F14" s="10" t="s">
        <v>18</v>
      </c>
      <c r="G14" s="11">
        <v>62</v>
      </c>
      <c r="H14" s="10"/>
      <c r="I14" s="11">
        <v>62</v>
      </c>
      <c r="J14" s="11">
        <f t="shared" si="0"/>
        <v>18.6</v>
      </c>
      <c r="K14" s="11">
        <v>81</v>
      </c>
      <c r="L14" s="10">
        <f t="shared" si="1"/>
        <v>56.7</v>
      </c>
      <c r="M14" s="11">
        <f t="shared" si="2"/>
        <v>75.3</v>
      </c>
      <c r="N14" s="10">
        <v>3</v>
      </c>
    </row>
    <row r="15" s="2" customFormat="1" customHeight="1" spans="1:256">
      <c r="A15" s="10">
        <v>13</v>
      </c>
      <c r="B15" s="10" t="s">
        <v>37</v>
      </c>
      <c r="C15" s="10" t="s">
        <v>38</v>
      </c>
      <c r="D15" s="10">
        <v>20160515</v>
      </c>
      <c r="E15" s="10" t="s">
        <v>39</v>
      </c>
      <c r="F15" s="10" t="s">
        <v>18</v>
      </c>
      <c r="G15" s="11">
        <v>68</v>
      </c>
      <c r="H15" s="10"/>
      <c r="I15" s="11">
        <v>68</v>
      </c>
      <c r="J15" s="11">
        <f t="shared" si="0"/>
        <v>20.4</v>
      </c>
      <c r="K15" s="11">
        <v>89.4</v>
      </c>
      <c r="L15" s="10">
        <f t="shared" si="1"/>
        <v>62.58</v>
      </c>
      <c r="M15" s="11">
        <f t="shared" si="2"/>
        <v>82.98</v>
      </c>
      <c r="N15" s="10">
        <v>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4"/>
      <c r="IV15" s="4"/>
    </row>
    <row r="16" s="2" customFormat="1" customHeight="1" spans="1:256">
      <c r="A16" s="10">
        <v>14</v>
      </c>
      <c r="B16" s="10" t="s">
        <v>37</v>
      </c>
      <c r="C16" s="10" t="s">
        <v>38</v>
      </c>
      <c r="D16" s="10">
        <v>20160513</v>
      </c>
      <c r="E16" s="10" t="s">
        <v>40</v>
      </c>
      <c r="F16" s="10" t="s">
        <v>21</v>
      </c>
      <c r="G16" s="11">
        <v>61</v>
      </c>
      <c r="H16" s="10"/>
      <c r="I16" s="11">
        <v>61</v>
      </c>
      <c r="J16" s="11">
        <f t="shared" si="0"/>
        <v>18.3</v>
      </c>
      <c r="K16" s="11">
        <v>80.8</v>
      </c>
      <c r="L16" s="10">
        <f t="shared" si="1"/>
        <v>56.56</v>
      </c>
      <c r="M16" s="11">
        <f t="shared" si="2"/>
        <v>74.86</v>
      </c>
      <c r="N16" s="10"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4"/>
      <c r="IV16" s="4"/>
    </row>
    <row r="17" s="2" customFormat="1" customHeight="1" spans="1:256">
      <c r="A17" s="10">
        <v>15</v>
      </c>
      <c r="B17" s="10" t="s">
        <v>37</v>
      </c>
      <c r="C17" s="10" t="s">
        <v>38</v>
      </c>
      <c r="D17" s="10">
        <v>20160508</v>
      </c>
      <c r="E17" s="10" t="s">
        <v>41</v>
      </c>
      <c r="F17" s="10" t="s">
        <v>21</v>
      </c>
      <c r="G17" s="11">
        <v>62.5</v>
      </c>
      <c r="H17" s="10"/>
      <c r="I17" s="11">
        <v>62.5</v>
      </c>
      <c r="J17" s="11">
        <f t="shared" si="0"/>
        <v>18.75</v>
      </c>
      <c r="K17" s="11">
        <v>76</v>
      </c>
      <c r="L17" s="10">
        <f t="shared" si="1"/>
        <v>53.2</v>
      </c>
      <c r="M17" s="11">
        <f t="shared" si="2"/>
        <v>71.95</v>
      </c>
      <c r="N17" s="10">
        <v>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4"/>
      <c r="IV17" s="4"/>
    </row>
    <row r="18" s="3" customFormat="1" customHeight="1" spans="1:14">
      <c r="A18" s="10">
        <v>16</v>
      </c>
      <c r="B18" s="10" t="s">
        <v>42</v>
      </c>
      <c r="C18" s="10" t="s">
        <v>43</v>
      </c>
      <c r="D18" s="10">
        <v>20160604</v>
      </c>
      <c r="E18" s="10" t="s">
        <v>44</v>
      </c>
      <c r="F18" s="10" t="s">
        <v>18</v>
      </c>
      <c r="G18" s="11">
        <v>62</v>
      </c>
      <c r="H18" s="10"/>
      <c r="I18" s="11">
        <v>62</v>
      </c>
      <c r="J18" s="11">
        <f t="shared" si="0"/>
        <v>18.6</v>
      </c>
      <c r="K18" s="11">
        <v>89.2</v>
      </c>
      <c r="L18" s="10">
        <f t="shared" si="1"/>
        <v>62.44</v>
      </c>
      <c r="M18" s="11">
        <f t="shared" si="2"/>
        <v>81.04</v>
      </c>
      <c r="N18" s="10">
        <v>1</v>
      </c>
    </row>
    <row r="19" s="3" customFormat="1" customHeight="1" spans="1:14">
      <c r="A19" s="10">
        <v>17</v>
      </c>
      <c r="B19" s="10" t="s">
        <v>42</v>
      </c>
      <c r="C19" s="10" t="s">
        <v>43</v>
      </c>
      <c r="D19" s="10">
        <v>20160609</v>
      </c>
      <c r="E19" s="10" t="s">
        <v>45</v>
      </c>
      <c r="F19" s="10" t="s">
        <v>18</v>
      </c>
      <c r="G19" s="11">
        <v>62</v>
      </c>
      <c r="H19" s="10"/>
      <c r="I19" s="11">
        <v>62</v>
      </c>
      <c r="J19" s="11">
        <f t="shared" si="0"/>
        <v>18.6</v>
      </c>
      <c r="K19" s="11">
        <v>85.2</v>
      </c>
      <c r="L19" s="10">
        <f t="shared" si="1"/>
        <v>59.64</v>
      </c>
      <c r="M19" s="11">
        <f t="shared" si="2"/>
        <v>78.24</v>
      </c>
      <c r="N19" s="10">
        <v>2</v>
      </c>
    </row>
    <row r="20" s="3" customFormat="1" customHeight="1" spans="1:14">
      <c r="A20" s="10">
        <v>18</v>
      </c>
      <c r="B20" s="10" t="s">
        <v>42</v>
      </c>
      <c r="C20" s="10" t="s">
        <v>43</v>
      </c>
      <c r="D20" s="10">
        <v>20160602</v>
      </c>
      <c r="E20" s="10" t="s">
        <v>46</v>
      </c>
      <c r="F20" s="10" t="s">
        <v>18</v>
      </c>
      <c r="G20" s="11">
        <v>61</v>
      </c>
      <c r="H20" s="10">
        <v>5</v>
      </c>
      <c r="I20" s="11">
        <v>66</v>
      </c>
      <c r="J20" s="11">
        <f t="shared" si="0"/>
        <v>19.8</v>
      </c>
      <c r="K20" s="11">
        <v>81.8</v>
      </c>
      <c r="L20" s="10">
        <f t="shared" si="1"/>
        <v>57.26</v>
      </c>
      <c r="M20" s="11">
        <f t="shared" si="2"/>
        <v>77.06</v>
      </c>
      <c r="N20" s="10">
        <v>3</v>
      </c>
    </row>
    <row r="21" s="2" customFormat="1" customHeight="1" spans="1:256">
      <c r="A21" s="10">
        <v>19</v>
      </c>
      <c r="B21" s="10" t="s">
        <v>47</v>
      </c>
      <c r="C21" s="10" t="s">
        <v>48</v>
      </c>
      <c r="D21" s="10">
        <v>20160707</v>
      </c>
      <c r="E21" s="10" t="s">
        <v>49</v>
      </c>
      <c r="F21" s="10" t="s">
        <v>21</v>
      </c>
      <c r="G21" s="11">
        <v>61</v>
      </c>
      <c r="H21" s="10"/>
      <c r="I21" s="11">
        <v>61</v>
      </c>
      <c r="J21" s="11">
        <f t="shared" si="0"/>
        <v>18.3</v>
      </c>
      <c r="K21" s="11">
        <v>84.6</v>
      </c>
      <c r="L21" s="10">
        <f t="shared" si="1"/>
        <v>59.22</v>
      </c>
      <c r="M21" s="11">
        <f t="shared" si="2"/>
        <v>77.52</v>
      </c>
      <c r="N21" s="10">
        <v>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4"/>
      <c r="IV21" s="4"/>
    </row>
    <row r="22" s="2" customFormat="1" customHeight="1" spans="1:256">
      <c r="A22" s="10">
        <v>20</v>
      </c>
      <c r="B22" s="10" t="s">
        <v>47</v>
      </c>
      <c r="C22" s="10" t="s">
        <v>48</v>
      </c>
      <c r="D22" s="10">
        <v>20160714</v>
      </c>
      <c r="E22" s="10" t="s">
        <v>50</v>
      </c>
      <c r="F22" s="10" t="s">
        <v>21</v>
      </c>
      <c r="G22" s="11">
        <v>61.5</v>
      </c>
      <c r="H22" s="10"/>
      <c r="I22" s="11">
        <v>61.5</v>
      </c>
      <c r="J22" s="11">
        <f t="shared" si="0"/>
        <v>18.45</v>
      </c>
      <c r="K22" s="11">
        <v>84.2</v>
      </c>
      <c r="L22" s="10">
        <f t="shared" si="1"/>
        <v>58.94</v>
      </c>
      <c r="M22" s="11">
        <f t="shared" si="2"/>
        <v>77.39</v>
      </c>
      <c r="N22" s="10">
        <v>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4"/>
      <c r="IV22" s="4"/>
    </row>
    <row r="23" s="2" customFormat="1" customHeight="1" spans="1:256">
      <c r="A23" s="10">
        <v>21</v>
      </c>
      <c r="B23" s="10" t="s">
        <v>47</v>
      </c>
      <c r="C23" s="10" t="s">
        <v>48</v>
      </c>
      <c r="D23" s="10">
        <v>20160703</v>
      </c>
      <c r="E23" s="10" t="s">
        <v>51</v>
      </c>
      <c r="F23" s="10" t="s">
        <v>18</v>
      </c>
      <c r="G23" s="11">
        <v>59.5</v>
      </c>
      <c r="H23" s="10"/>
      <c r="I23" s="11">
        <v>59.5</v>
      </c>
      <c r="J23" s="11">
        <f t="shared" si="0"/>
        <v>17.85</v>
      </c>
      <c r="K23" s="11">
        <v>0</v>
      </c>
      <c r="L23" s="10">
        <f t="shared" si="1"/>
        <v>0</v>
      </c>
      <c r="M23" s="11">
        <f t="shared" si="2"/>
        <v>17.85</v>
      </c>
      <c r="N23" s="10">
        <v>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4"/>
      <c r="IV23" s="4"/>
    </row>
    <row r="24" s="3" customFormat="1" customHeight="1" spans="1:14">
      <c r="A24" s="10">
        <v>22</v>
      </c>
      <c r="B24" s="10" t="s">
        <v>52</v>
      </c>
      <c r="C24" s="10" t="s">
        <v>53</v>
      </c>
      <c r="D24" s="10">
        <v>20160818</v>
      </c>
      <c r="E24" s="10" t="s">
        <v>54</v>
      </c>
      <c r="F24" s="10" t="s">
        <v>21</v>
      </c>
      <c r="G24" s="11">
        <v>62</v>
      </c>
      <c r="H24" s="10">
        <v>5</v>
      </c>
      <c r="I24" s="11">
        <v>67</v>
      </c>
      <c r="J24" s="11">
        <f t="shared" si="0"/>
        <v>20.1</v>
      </c>
      <c r="K24" s="11">
        <v>88.7</v>
      </c>
      <c r="L24" s="10">
        <f t="shared" si="1"/>
        <v>62.09</v>
      </c>
      <c r="M24" s="11">
        <f t="shared" si="2"/>
        <v>82.19</v>
      </c>
      <c r="N24" s="10">
        <v>1</v>
      </c>
    </row>
    <row r="25" s="3" customFormat="1" customHeight="1" spans="1:14">
      <c r="A25" s="10">
        <v>23</v>
      </c>
      <c r="B25" s="10" t="s">
        <v>52</v>
      </c>
      <c r="C25" s="10" t="s">
        <v>53</v>
      </c>
      <c r="D25" s="10">
        <v>20160807</v>
      </c>
      <c r="E25" s="10" t="s">
        <v>55</v>
      </c>
      <c r="F25" s="10" t="s">
        <v>21</v>
      </c>
      <c r="G25" s="11">
        <v>63</v>
      </c>
      <c r="H25" s="10">
        <v>5</v>
      </c>
      <c r="I25" s="11">
        <v>68</v>
      </c>
      <c r="J25" s="11">
        <f t="shared" si="0"/>
        <v>20.4</v>
      </c>
      <c r="K25" s="11">
        <v>85.8</v>
      </c>
      <c r="L25" s="10">
        <f t="shared" si="1"/>
        <v>60.06</v>
      </c>
      <c r="M25" s="11">
        <f t="shared" si="2"/>
        <v>80.46</v>
      </c>
      <c r="N25" s="10">
        <v>2</v>
      </c>
    </row>
    <row r="26" s="3" customFormat="1" customHeight="1" spans="1:14">
      <c r="A26" s="10">
        <v>24</v>
      </c>
      <c r="B26" s="10" t="s">
        <v>52</v>
      </c>
      <c r="C26" s="10" t="s">
        <v>53</v>
      </c>
      <c r="D26" s="10">
        <v>20160810</v>
      </c>
      <c r="E26" s="10" t="s">
        <v>56</v>
      </c>
      <c r="F26" s="10" t="s">
        <v>18</v>
      </c>
      <c r="G26" s="11">
        <v>57.5</v>
      </c>
      <c r="H26" s="10"/>
      <c r="I26" s="11">
        <v>57.5</v>
      </c>
      <c r="J26" s="11">
        <f t="shared" si="0"/>
        <v>17.25</v>
      </c>
      <c r="K26" s="11">
        <v>82.8</v>
      </c>
      <c r="L26" s="10">
        <f t="shared" si="1"/>
        <v>57.96</v>
      </c>
      <c r="M26" s="11">
        <f t="shared" si="2"/>
        <v>75.21</v>
      </c>
      <c r="N26" s="10">
        <v>3</v>
      </c>
    </row>
    <row r="27" s="2" customFormat="1" customHeight="1" spans="1:256">
      <c r="A27" s="10">
        <v>25</v>
      </c>
      <c r="B27" s="10" t="s">
        <v>57</v>
      </c>
      <c r="C27" s="10" t="s">
        <v>58</v>
      </c>
      <c r="D27" s="10">
        <v>20160904</v>
      </c>
      <c r="E27" s="10" t="s">
        <v>59</v>
      </c>
      <c r="F27" s="10" t="s">
        <v>18</v>
      </c>
      <c r="G27" s="11">
        <v>69</v>
      </c>
      <c r="H27" s="10"/>
      <c r="I27" s="11">
        <v>69</v>
      </c>
      <c r="J27" s="11">
        <f t="shared" si="0"/>
        <v>20.7</v>
      </c>
      <c r="K27" s="11">
        <v>91.4</v>
      </c>
      <c r="L27" s="10">
        <f t="shared" si="1"/>
        <v>63.98</v>
      </c>
      <c r="M27" s="11">
        <f t="shared" si="2"/>
        <v>84.68</v>
      </c>
      <c r="N27" s="10"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4"/>
      <c r="IV27" s="4"/>
    </row>
    <row r="28" s="2" customFormat="1" customHeight="1" spans="1:256">
      <c r="A28" s="10">
        <v>26</v>
      </c>
      <c r="B28" s="10" t="s">
        <v>57</v>
      </c>
      <c r="C28" s="10" t="s">
        <v>58</v>
      </c>
      <c r="D28" s="10">
        <v>20160915</v>
      </c>
      <c r="E28" s="10" t="s">
        <v>60</v>
      </c>
      <c r="F28" s="10" t="s">
        <v>18</v>
      </c>
      <c r="G28" s="11">
        <v>62</v>
      </c>
      <c r="H28" s="10"/>
      <c r="I28" s="11">
        <v>62</v>
      </c>
      <c r="J28" s="11">
        <f t="shared" si="0"/>
        <v>18.6</v>
      </c>
      <c r="K28" s="11">
        <v>85.8</v>
      </c>
      <c r="L28" s="10">
        <f t="shared" si="1"/>
        <v>60.06</v>
      </c>
      <c r="M28" s="11">
        <f t="shared" si="2"/>
        <v>78.66</v>
      </c>
      <c r="N28" s="10">
        <v>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4"/>
      <c r="IV28" s="4"/>
    </row>
    <row r="29" s="2" customFormat="1" customHeight="1" spans="1:256">
      <c r="A29" s="10">
        <v>27</v>
      </c>
      <c r="B29" s="10" t="s">
        <v>57</v>
      </c>
      <c r="C29" s="10" t="s">
        <v>58</v>
      </c>
      <c r="D29" s="10">
        <v>20160921</v>
      </c>
      <c r="E29" s="10" t="s">
        <v>61</v>
      </c>
      <c r="F29" s="10" t="s">
        <v>18</v>
      </c>
      <c r="G29" s="11">
        <v>63</v>
      </c>
      <c r="H29" s="10"/>
      <c r="I29" s="11">
        <v>63</v>
      </c>
      <c r="J29" s="11">
        <f t="shared" si="0"/>
        <v>18.9</v>
      </c>
      <c r="K29" s="11">
        <v>76.8</v>
      </c>
      <c r="L29" s="10">
        <f t="shared" si="1"/>
        <v>53.76</v>
      </c>
      <c r="M29" s="11">
        <f t="shared" si="2"/>
        <v>72.66</v>
      </c>
      <c r="N29" s="10">
        <v>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4"/>
      <c r="IV29" s="4"/>
    </row>
    <row r="30" s="3" customFormat="1" customHeight="1" spans="1:14">
      <c r="A30" s="10">
        <v>28</v>
      </c>
      <c r="B30" s="10" t="s">
        <v>62</v>
      </c>
      <c r="C30" s="10" t="s">
        <v>63</v>
      </c>
      <c r="D30" s="10">
        <v>20161019</v>
      </c>
      <c r="E30" s="10" t="s">
        <v>64</v>
      </c>
      <c r="F30" s="10" t="s">
        <v>21</v>
      </c>
      <c r="G30" s="11">
        <v>68</v>
      </c>
      <c r="H30" s="10"/>
      <c r="I30" s="11">
        <v>68</v>
      </c>
      <c r="J30" s="11">
        <f t="shared" si="0"/>
        <v>20.4</v>
      </c>
      <c r="K30" s="11">
        <v>81.4</v>
      </c>
      <c r="L30" s="10">
        <f t="shared" si="1"/>
        <v>56.98</v>
      </c>
      <c r="M30" s="11">
        <f t="shared" si="2"/>
        <v>77.38</v>
      </c>
      <c r="N30" s="10">
        <v>1</v>
      </c>
    </row>
    <row r="31" s="3" customFormat="1" customHeight="1" spans="1:14">
      <c r="A31" s="10">
        <v>29</v>
      </c>
      <c r="B31" s="10" t="s">
        <v>62</v>
      </c>
      <c r="C31" s="10" t="s">
        <v>63</v>
      </c>
      <c r="D31" s="10">
        <v>20161008</v>
      </c>
      <c r="E31" s="10" t="s">
        <v>65</v>
      </c>
      <c r="F31" s="10" t="s">
        <v>18</v>
      </c>
      <c r="G31" s="11">
        <v>66</v>
      </c>
      <c r="H31" s="10"/>
      <c r="I31" s="11">
        <v>66</v>
      </c>
      <c r="J31" s="11">
        <f t="shared" si="0"/>
        <v>19.8</v>
      </c>
      <c r="K31" s="11">
        <v>82.2</v>
      </c>
      <c r="L31" s="10">
        <f t="shared" si="1"/>
        <v>57.54</v>
      </c>
      <c r="M31" s="11">
        <f t="shared" si="2"/>
        <v>77.34</v>
      </c>
      <c r="N31" s="10">
        <v>2</v>
      </c>
    </row>
    <row r="32" s="3" customFormat="1" customHeight="1" spans="1:14">
      <c r="A32" s="10">
        <v>30</v>
      </c>
      <c r="B32" s="10" t="s">
        <v>62</v>
      </c>
      <c r="C32" s="10" t="s">
        <v>63</v>
      </c>
      <c r="D32" s="10">
        <v>20161001</v>
      </c>
      <c r="E32" s="10" t="s">
        <v>66</v>
      </c>
      <c r="F32" s="10" t="s">
        <v>21</v>
      </c>
      <c r="G32" s="11">
        <v>66</v>
      </c>
      <c r="H32" s="10"/>
      <c r="I32" s="11">
        <v>66</v>
      </c>
      <c r="J32" s="11">
        <f t="shared" si="0"/>
        <v>19.8</v>
      </c>
      <c r="K32" s="11">
        <v>81.2</v>
      </c>
      <c r="L32" s="10">
        <f t="shared" si="1"/>
        <v>56.84</v>
      </c>
      <c r="M32" s="11">
        <f t="shared" si="2"/>
        <v>76.64</v>
      </c>
      <c r="N32" s="10">
        <v>3</v>
      </c>
    </row>
    <row r="33" s="3" customFormat="1" customHeight="1" spans="1:14">
      <c r="A33" s="10">
        <v>31</v>
      </c>
      <c r="B33" s="10" t="s">
        <v>62</v>
      </c>
      <c r="C33" s="10" t="s">
        <v>63</v>
      </c>
      <c r="D33" s="10">
        <v>20161016</v>
      </c>
      <c r="E33" s="10" t="s">
        <v>67</v>
      </c>
      <c r="F33" s="10" t="s">
        <v>21</v>
      </c>
      <c r="G33" s="11">
        <v>67</v>
      </c>
      <c r="H33" s="10"/>
      <c r="I33" s="11">
        <v>67</v>
      </c>
      <c r="J33" s="11">
        <f t="shared" si="0"/>
        <v>20.1</v>
      </c>
      <c r="K33" s="11">
        <v>80</v>
      </c>
      <c r="L33" s="10">
        <f t="shared" si="1"/>
        <v>56</v>
      </c>
      <c r="M33" s="11">
        <f t="shared" si="2"/>
        <v>76.1</v>
      </c>
      <c r="N33" s="10">
        <v>4</v>
      </c>
    </row>
    <row r="34" customFormat="1" customHeight="1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4"/>
      <c r="IV34" s="4"/>
    </row>
    <row r="35" customFormat="1" customHeight="1" spans="1:256">
      <c r="A35" s="1"/>
      <c r="B35" s="1"/>
      <c r="C35" s="1"/>
      <c r="D35" s="1"/>
      <c r="E35" s="1"/>
      <c r="F35" s="1"/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4"/>
      <c r="IV35" s="4"/>
    </row>
    <row r="36" customFormat="1" customHeight="1" spans="1:256">
      <c r="A36" s="1"/>
      <c r="B36" s="1"/>
      <c r="C36" s="1"/>
      <c r="D36" s="1"/>
      <c r="E36" s="1"/>
      <c r="F36" s="1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4"/>
      <c r="IV36" s="4"/>
    </row>
  </sheetData>
  <mergeCells count="1">
    <mergeCell ref="A1:N1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2016-01-30T10:10:00Z</dcterms:created>
  <dcterms:modified xsi:type="dcterms:W3CDTF">2016-01-30T10:17:27Z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