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125" activeTab="1"/>
  </bookViews>
  <sheets>
    <sheet name="北城中学应发统计表 (2)" sheetId="1" r:id="rId1"/>
    <sheet name="北城中学应发统计表 (3)" sheetId="2" r:id="rId2"/>
    <sheet name="冰雪运动教师工资测算" sheetId="3" r:id="rId3"/>
  </sheets>
  <calcPr calcId="125725"/>
</workbook>
</file>

<file path=xl/calcChain.xml><?xml version="1.0" encoding="utf-8"?>
<calcChain xmlns="http://schemas.openxmlformats.org/spreadsheetml/2006/main">
  <c r="K4" i="3"/>
  <c r="M15" i="2"/>
  <c r="J15"/>
  <c r="I15"/>
  <c r="M14"/>
  <c r="J14"/>
  <c r="I14"/>
  <c r="M13"/>
  <c r="J13"/>
  <c r="I13"/>
  <c r="M12"/>
  <c r="J12"/>
  <c r="I12"/>
  <c r="M11"/>
  <c r="J11"/>
  <c r="I11"/>
  <c r="M10"/>
  <c r="J10"/>
  <c r="I10"/>
  <c r="M9"/>
  <c r="J9"/>
  <c r="I9"/>
  <c r="M8"/>
  <c r="J8"/>
  <c r="I8"/>
  <c r="M7"/>
  <c r="J7"/>
  <c r="I7"/>
  <c r="M6"/>
  <c r="J6"/>
  <c r="I6"/>
  <c r="M5"/>
  <c r="J5"/>
  <c r="I5"/>
  <c r="M4"/>
  <c r="J4"/>
  <c r="I4"/>
  <c r="J15" i="1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</calcChain>
</file>

<file path=xl/sharedStrings.xml><?xml version="1.0" encoding="utf-8"?>
<sst xmlns="http://schemas.openxmlformats.org/spreadsheetml/2006/main" count="82" uniqueCount="28">
  <si>
    <t>阜平中学招聘教师工资待遇</t>
  </si>
  <si>
    <t>从教经历</t>
  </si>
  <si>
    <t>学历</t>
  </si>
  <si>
    <t>性别</t>
  </si>
  <si>
    <t>岗位工资/元</t>
  </si>
  <si>
    <t>薪级工资/元</t>
  </si>
  <si>
    <t>基础性绩效/元</t>
  </si>
  <si>
    <t>艰边津贴/元</t>
  </si>
  <si>
    <t>卫生费/元</t>
  </si>
  <si>
    <t>底薪合计/元</t>
  </si>
  <si>
    <t>奖励性绩效工资</t>
  </si>
  <si>
    <t>各保险金合计/元</t>
  </si>
  <si>
    <t>含各保险金应发合计/元</t>
  </si>
  <si>
    <t>应届毕业生</t>
  </si>
  <si>
    <t>本科</t>
  </si>
  <si>
    <t>女</t>
  </si>
  <si>
    <t>男</t>
  </si>
  <si>
    <t>硕士研究生</t>
  </si>
  <si>
    <t>博士研究生</t>
  </si>
  <si>
    <t>有三年及以上教学经历的</t>
  </si>
  <si>
    <t>注：1、底薪合计=岗位工资+薪级工资+基础性绩效+艰边津贴+卫生费，即:I列=D列+E列+F列+G列+H列
    2、含各保险金应发合计=底薪合计+奖励性绩效工资+各保险金合计，即:L列=I列+J列+K列</t>
  </si>
  <si>
    <t>北城中学招聘教师工资待遇</t>
  </si>
  <si>
    <t>实发工资</t>
  </si>
  <si>
    <t>注：1、底薪合计=岗位工资+薪级工资+基础性绩效+艰边津贴+卫生费，即:I列=D列+E列+F列+G列+H列
    2、含各保险金应发合计=底薪合计+奖励性绩效工资+各保险金合计，即:L列=I列+J列+K列
    3、实发工资=底薪合计+奖励性绩效工资，即M列=I列+J列</t>
  </si>
  <si>
    <t>含个人保险金应发合计/元</t>
  </si>
  <si>
    <t>单位缴纳保险金/元</t>
  </si>
  <si>
    <t>含单位缴纳保险金应发合计/元</t>
  </si>
  <si>
    <t>北城中学招聘教师工资待遇</t>
    <phoneticPr fontId="2" type="noConversion"/>
  </si>
</sst>
</file>

<file path=xl/styles.xml><?xml version="1.0" encoding="utf-8"?>
<styleSheet xmlns="http://schemas.openxmlformats.org/spreadsheetml/2006/main">
  <fonts count="3"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O3" sqref="O3"/>
    </sheetView>
  </sheetViews>
  <sheetFormatPr defaultColWidth="9" defaultRowHeight="14.25"/>
  <cols>
    <col min="1" max="1" width="9.875" customWidth="1"/>
    <col min="3" max="3" width="7.625" style="3" customWidth="1"/>
    <col min="4" max="4" width="8.625" customWidth="1"/>
    <col min="5" max="5" width="10.125" style="3" customWidth="1"/>
    <col min="6" max="6" width="9" style="3" customWidth="1"/>
    <col min="7" max="7" width="7.75" style="3" customWidth="1"/>
    <col min="8" max="8" width="6.5" style="3" customWidth="1"/>
    <col min="10" max="10" width="11.875" customWidth="1"/>
    <col min="11" max="11" width="10.375" customWidth="1"/>
    <col min="12" max="12" width="12" customWidth="1"/>
    <col min="13" max="13" width="16.875" customWidth="1"/>
  </cols>
  <sheetData>
    <row r="1" spans="1:13" s="1" customFormat="1" ht="36.95000000000000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s="1" customFormat="1" ht="23.1" customHeight="1">
      <c r="C2" s="4"/>
      <c r="D2" s="11"/>
      <c r="E2" s="11"/>
      <c r="F2" s="11"/>
      <c r="G2" s="11"/>
      <c r="H2" s="11"/>
      <c r="I2" s="11"/>
      <c r="J2" s="4"/>
      <c r="K2" s="4"/>
      <c r="L2" s="4"/>
    </row>
    <row r="3" spans="1:13" s="2" customFormat="1" ht="42.9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3" ht="24" customHeight="1">
      <c r="A4" s="13" t="s">
        <v>13</v>
      </c>
      <c r="B4" s="13" t="s">
        <v>14</v>
      </c>
      <c r="C4" s="7" t="s">
        <v>15</v>
      </c>
      <c r="D4" s="7">
        <v>3377</v>
      </c>
      <c r="E4" s="7">
        <v>480</v>
      </c>
      <c r="F4" s="7">
        <v>930</v>
      </c>
      <c r="G4" s="7">
        <v>280</v>
      </c>
      <c r="H4" s="7">
        <v>30</v>
      </c>
      <c r="I4" s="7">
        <f t="shared" ref="I4:I15" si="0">SUM(D4:H4)</f>
        <v>5097</v>
      </c>
      <c r="J4" s="7">
        <f>M4-K4-I4</f>
        <v>4903</v>
      </c>
      <c r="K4" s="7">
        <v>3471</v>
      </c>
      <c r="L4" s="7">
        <v>13471</v>
      </c>
      <c r="M4">
        <v>13471</v>
      </c>
    </row>
    <row r="5" spans="1:13" ht="24" customHeight="1">
      <c r="A5" s="13"/>
      <c r="B5" s="13"/>
      <c r="C5" s="7" t="s">
        <v>16</v>
      </c>
      <c r="D5" s="7">
        <v>3377</v>
      </c>
      <c r="E5" s="7">
        <v>480</v>
      </c>
      <c r="F5" s="7">
        <v>930</v>
      </c>
      <c r="G5" s="7">
        <v>280</v>
      </c>
      <c r="H5" s="7"/>
      <c r="I5" s="7">
        <f t="shared" si="0"/>
        <v>5067</v>
      </c>
      <c r="J5" s="7">
        <f t="shared" ref="J5:J15" si="1">M5-K5-I5</f>
        <v>4933</v>
      </c>
      <c r="K5" s="7">
        <v>3451</v>
      </c>
      <c r="L5" s="7">
        <v>13451</v>
      </c>
      <c r="M5">
        <v>13451</v>
      </c>
    </row>
    <row r="6" spans="1:13" ht="24" customHeight="1">
      <c r="A6" s="13"/>
      <c r="B6" s="13" t="s">
        <v>17</v>
      </c>
      <c r="C6" s="7" t="s">
        <v>15</v>
      </c>
      <c r="D6" s="7">
        <v>3377</v>
      </c>
      <c r="E6" s="7">
        <v>660</v>
      </c>
      <c r="F6" s="7">
        <v>930</v>
      </c>
      <c r="G6" s="7">
        <v>280</v>
      </c>
      <c r="H6" s="7">
        <v>30</v>
      </c>
      <c r="I6" s="7">
        <f t="shared" si="0"/>
        <v>5277</v>
      </c>
      <c r="J6" s="7">
        <f t="shared" si="1"/>
        <v>8129</v>
      </c>
      <c r="K6" s="7">
        <v>3594</v>
      </c>
      <c r="L6" s="7">
        <v>13594</v>
      </c>
      <c r="M6">
        <v>17000</v>
      </c>
    </row>
    <row r="7" spans="1:13" ht="24" customHeight="1">
      <c r="A7" s="13"/>
      <c r="B7" s="13"/>
      <c r="C7" s="7" t="s">
        <v>16</v>
      </c>
      <c r="D7" s="7">
        <v>3377</v>
      </c>
      <c r="E7" s="7">
        <v>660</v>
      </c>
      <c r="F7" s="7">
        <v>930</v>
      </c>
      <c r="G7" s="7">
        <v>280</v>
      </c>
      <c r="H7" s="7"/>
      <c r="I7" s="7">
        <f t="shared" si="0"/>
        <v>5247</v>
      </c>
      <c r="J7" s="7">
        <f t="shared" si="1"/>
        <v>8181</v>
      </c>
      <c r="K7" s="7">
        <v>3572</v>
      </c>
      <c r="L7" s="7">
        <v>13572</v>
      </c>
      <c r="M7">
        <v>17000</v>
      </c>
    </row>
    <row r="8" spans="1:13" ht="24" customHeight="1">
      <c r="A8" s="13"/>
      <c r="B8" s="13" t="s">
        <v>18</v>
      </c>
      <c r="C8" s="7" t="s">
        <v>15</v>
      </c>
      <c r="D8" s="7">
        <v>3377</v>
      </c>
      <c r="E8" s="7">
        <v>821</v>
      </c>
      <c r="F8" s="7">
        <v>930</v>
      </c>
      <c r="G8" s="7">
        <v>280</v>
      </c>
      <c r="H8" s="7">
        <v>30</v>
      </c>
      <c r="I8" s="7">
        <f t="shared" si="0"/>
        <v>5438</v>
      </c>
      <c r="J8" s="7">
        <f t="shared" si="1"/>
        <v>10859</v>
      </c>
      <c r="K8" s="7">
        <v>3703</v>
      </c>
      <c r="L8" s="7">
        <v>13703</v>
      </c>
      <c r="M8">
        <v>20000</v>
      </c>
    </row>
    <row r="9" spans="1:13" ht="24" customHeight="1">
      <c r="A9" s="13"/>
      <c r="B9" s="13"/>
      <c r="C9" s="7" t="s">
        <v>16</v>
      </c>
      <c r="D9" s="7">
        <v>3377</v>
      </c>
      <c r="E9" s="7">
        <v>821</v>
      </c>
      <c r="F9" s="7">
        <v>930</v>
      </c>
      <c r="G9" s="7">
        <v>280</v>
      </c>
      <c r="H9" s="7"/>
      <c r="I9" s="7">
        <f t="shared" si="0"/>
        <v>5408</v>
      </c>
      <c r="J9" s="7">
        <f t="shared" si="1"/>
        <v>10909</v>
      </c>
      <c r="K9" s="7">
        <v>3683</v>
      </c>
      <c r="L9" s="7">
        <v>13683</v>
      </c>
      <c r="M9">
        <v>20000</v>
      </c>
    </row>
    <row r="10" spans="1:13" ht="24" customHeight="1">
      <c r="A10" s="13" t="s">
        <v>19</v>
      </c>
      <c r="B10" s="13" t="s">
        <v>14</v>
      </c>
      <c r="C10" s="7" t="s">
        <v>15</v>
      </c>
      <c r="D10" s="7">
        <v>3377</v>
      </c>
      <c r="E10" s="7">
        <v>610</v>
      </c>
      <c r="F10" s="7">
        <v>930</v>
      </c>
      <c r="G10" s="7">
        <v>280</v>
      </c>
      <c r="H10" s="7">
        <v>30</v>
      </c>
      <c r="I10" s="7">
        <f t="shared" si="0"/>
        <v>5227</v>
      </c>
      <c r="J10" s="7">
        <f t="shared" si="1"/>
        <v>7273</v>
      </c>
      <c r="K10" s="7">
        <v>3560</v>
      </c>
      <c r="L10" s="7">
        <v>16060</v>
      </c>
      <c r="M10">
        <v>16060</v>
      </c>
    </row>
    <row r="11" spans="1:13" ht="24" customHeight="1">
      <c r="A11" s="13"/>
      <c r="B11" s="13"/>
      <c r="C11" s="7" t="s">
        <v>16</v>
      </c>
      <c r="D11" s="7">
        <v>3377</v>
      </c>
      <c r="E11" s="7">
        <v>610</v>
      </c>
      <c r="F11" s="7">
        <v>930</v>
      </c>
      <c r="G11" s="7">
        <v>280</v>
      </c>
      <c r="H11" s="7"/>
      <c r="I11" s="7">
        <f t="shared" si="0"/>
        <v>5197</v>
      </c>
      <c r="J11" s="7">
        <f t="shared" si="1"/>
        <v>7303</v>
      </c>
      <c r="K11" s="7">
        <v>3539</v>
      </c>
      <c r="L11" s="7">
        <v>16039</v>
      </c>
      <c r="M11">
        <v>16039</v>
      </c>
    </row>
    <row r="12" spans="1:13" ht="24" customHeight="1">
      <c r="A12" s="13"/>
      <c r="B12" s="13" t="s">
        <v>17</v>
      </c>
      <c r="C12" s="7" t="s">
        <v>15</v>
      </c>
      <c r="D12" s="7">
        <v>3377</v>
      </c>
      <c r="E12" s="7">
        <v>821</v>
      </c>
      <c r="F12" s="7">
        <v>930</v>
      </c>
      <c r="G12" s="7">
        <v>280</v>
      </c>
      <c r="H12" s="7">
        <v>30</v>
      </c>
      <c r="I12" s="7">
        <f t="shared" si="0"/>
        <v>5438</v>
      </c>
      <c r="J12" s="7">
        <f t="shared" si="1"/>
        <v>10859</v>
      </c>
      <c r="K12" s="7">
        <v>3703</v>
      </c>
      <c r="L12" s="7">
        <v>16203</v>
      </c>
      <c r="M12">
        <v>20000</v>
      </c>
    </row>
    <row r="13" spans="1:13" ht="24" customHeight="1">
      <c r="A13" s="13"/>
      <c r="B13" s="13"/>
      <c r="C13" s="7" t="s">
        <v>16</v>
      </c>
      <c r="D13" s="7">
        <v>3377</v>
      </c>
      <c r="E13" s="7">
        <v>821</v>
      </c>
      <c r="F13" s="7">
        <v>930</v>
      </c>
      <c r="G13" s="7">
        <v>280</v>
      </c>
      <c r="H13" s="7"/>
      <c r="I13" s="7">
        <f t="shared" si="0"/>
        <v>5408</v>
      </c>
      <c r="J13" s="7">
        <f t="shared" si="1"/>
        <v>10909</v>
      </c>
      <c r="K13" s="7">
        <v>3683</v>
      </c>
      <c r="L13" s="7">
        <v>16183</v>
      </c>
      <c r="M13">
        <v>20000</v>
      </c>
    </row>
    <row r="14" spans="1:13" ht="24" customHeight="1">
      <c r="A14" s="13"/>
      <c r="B14" s="13" t="s">
        <v>18</v>
      </c>
      <c r="C14" s="7" t="s">
        <v>15</v>
      </c>
      <c r="D14" s="7">
        <v>3377</v>
      </c>
      <c r="E14" s="7">
        <v>1012</v>
      </c>
      <c r="F14" s="7">
        <v>930</v>
      </c>
      <c r="G14" s="7">
        <v>280</v>
      </c>
      <c r="H14" s="7">
        <v>30</v>
      </c>
      <c r="I14" s="7">
        <f t="shared" si="0"/>
        <v>5629</v>
      </c>
      <c r="J14" s="7">
        <f t="shared" si="1"/>
        <v>13539</v>
      </c>
      <c r="K14" s="7">
        <v>3832</v>
      </c>
      <c r="L14" s="7">
        <v>16333</v>
      </c>
      <c r="M14">
        <v>23000</v>
      </c>
    </row>
    <row r="15" spans="1:13" ht="24" customHeight="1">
      <c r="A15" s="13"/>
      <c r="B15" s="13"/>
      <c r="C15" s="7" t="s">
        <v>16</v>
      </c>
      <c r="D15" s="7">
        <v>3377</v>
      </c>
      <c r="E15" s="7">
        <v>1012</v>
      </c>
      <c r="F15" s="7">
        <v>930</v>
      </c>
      <c r="G15" s="7">
        <v>280</v>
      </c>
      <c r="H15" s="7"/>
      <c r="I15" s="7">
        <f t="shared" si="0"/>
        <v>5599</v>
      </c>
      <c r="J15" s="7">
        <f t="shared" si="1"/>
        <v>13589</v>
      </c>
      <c r="K15" s="7">
        <v>3812</v>
      </c>
      <c r="L15" s="7">
        <v>16312</v>
      </c>
      <c r="M15">
        <v>23000</v>
      </c>
    </row>
    <row r="16" spans="1:13" ht="60.95" customHeight="1">
      <c r="A16" s="12" t="s">
        <v>20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mergeCells count="13">
    <mergeCell ref="A1:L1"/>
    <mergeCell ref="D2:E2"/>
    <mergeCell ref="F2:G2"/>
    <mergeCell ref="H2:I2"/>
    <mergeCell ref="A16:L16"/>
    <mergeCell ref="A4:A9"/>
    <mergeCell ref="A10:A15"/>
    <mergeCell ref="B4:B5"/>
    <mergeCell ref="B6:B7"/>
    <mergeCell ref="B8:B9"/>
    <mergeCell ref="B10:B11"/>
    <mergeCell ref="B12:B13"/>
    <mergeCell ref="B14:B15"/>
  </mergeCells>
  <phoneticPr fontId="2" type="noConversion"/>
  <pageMargins left="1.1416666666666699" right="0.75" top="1" bottom="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sqref="A1:L1"/>
    </sheetView>
  </sheetViews>
  <sheetFormatPr defaultColWidth="9" defaultRowHeight="14.25"/>
  <cols>
    <col min="1" max="1" width="9.875" customWidth="1"/>
    <col min="3" max="3" width="7.625" style="3" customWidth="1"/>
    <col min="4" max="4" width="8.625" customWidth="1"/>
    <col min="5" max="5" width="10.125" style="3" customWidth="1"/>
    <col min="6" max="6" width="9" style="3" customWidth="1"/>
    <col min="7" max="7" width="7.75" style="3" customWidth="1"/>
    <col min="8" max="8" width="6.5" style="3" customWidth="1"/>
    <col min="10" max="10" width="11.875" customWidth="1"/>
    <col min="11" max="11" width="10.375" customWidth="1"/>
    <col min="12" max="12" width="12" customWidth="1"/>
    <col min="13" max="13" width="10.625" customWidth="1"/>
  </cols>
  <sheetData>
    <row r="1" spans="1:13" s="1" customFormat="1" ht="36.950000000000003" customHeight="1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s="1" customFormat="1" ht="23.1" customHeight="1">
      <c r="C2" s="4"/>
      <c r="D2" s="11"/>
      <c r="E2" s="11"/>
      <c r="F2" s="11"/>
      <c r="G2" s="11"/>
      <c r="H2" s="11"/>
      <c r="I2" s="11"/>
      <c r="J2" s="4"/>
      <c r="K2" s="4"/>
      <c r="L2" s="4"/>
    </row>
    <row r="3" spans="1:13" s="2" customFormat="1" ht="42.9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8" t="s">
        <v>22</v>
      </c>
    </row>
    <row r="4" spans="1:13" ht="24" customHeight="1">
      <c r="A4" s="13" t="s">
        <v>13</v>
      </c>
      <c r="B4" s="13" t="s">
        <v>14</v>
      </c>
      <c r="C4" s="7" t="s">
        <v>15</v>
      </c>
      <c r="D4" s="7">
        <v>3377</v>
      </c>
      <c r="E4" s="7">
        <v>480</v>
      </c>
      <c r="F4" s="7">
        <v>930</v>
      </c>
      <c r="G4" s="7">
        <v>280</v>
      </c>
      <c r="H4" s="7">
        <v>30</v>
      </c>
      <c r="I4" s="7">
        <f t="shared" ref="I4:I15" si="0">SUM(D4:H4)</f>
        <v>5097</v>
      </c>
      <c r="J4" s="7">
        <f>L4-K4-I4</f>
        <v>4903</v>
      </c>
      <c r="K4" s="7">
        <v>3471</v>
      </c>
      <c r="L4" s="7">
        <v>13471</v>
      </c>
      <c r="M4" s="9">
        <f>J4+I4</f>
        <v>10000</v>
      </c>
    </row>
    <row r="5" spans="1:13" ht="24" customHeight="1">
      <c r="A5" s="13"/>
      <c r="B5" s="13"/>
      <c r="C5" s="7" t="s">
        <v>16</v>
      </c>
      <c r="D5" s="7">
        <v>3377</v>
      </c>
      <c r="E5" s="7">
        <v>480</v>
      </c>
      <c r="F5" s="7">
        <v>930</v>
      </c>
      <c r="G5" s="7">
        <v>280</v>
      </c>
      <c r="H5" s="7"/>
      <c r="I5" s="7">
        <f t="shared" si="0"/>
        <v>5067</v>
      </c>
      <c r="J5" s="7">
        <f t="shared" ref="J5:J15" si="1">L5-K5-I5</f>
        <v>4933</v>
      </c>
      <c r="K5" s="7">
        <v>3451</v>
      </c>
      <c r="L5" s="7">
        <v>13451</v>
      </c>
      <c r="M5" s="9">
        <f t="shared" ref="M5:M15" si="2">J5+I5</f>
        <v>10000</v>
      </c>
    </row>
    <row r="6" spans="1:13" ht="24" customHeight="1">
      <c r="A6" s="13"/>
      <c r="B6" s="13" t="s">
        <v>17</v>
      </c>
      <c r="C6" s="7" t="s">
        <v>15</v>
      </c>
      <c r="D6" s="7">
        <v>3377</v>
      </c>
      <c r="E6" s="7">
        <v>660</v>
      </c>
      <c r="F6" s="7">
        <v>930</v>
      </c>
      <c r="G6" s="7">
        <v>280</v>
      </c>
      <c r="H6" s="7">
        <v>30</v>
      </c>
      <c r="I6" s="7">
        <f t="shared" si="0"/>
        <v>5277</v>
      </c>
      <c r="J6" s="7">
        <f t="shared" si="1"/>
        <v>8129</v>
      </c>
      <c r="K6" s="7">
        <v>3594</v>
      </c>
      <c r="L6" s="7">
        <v>17000</v>
      </c>
      <c r="M6" s="9">
        <f t="shared" si="2"/>
        <v>13406</v>
      </c>
    </row>
    <row r="7" spans="1:13" ht="24" customHeight="1">
      <c r="A7" s="13"/>
      <c r="B7" s="13"/>
      <c r="C7" s="7" t="s">
        <v>16</v>
      </c>
      <c r="D7" s="7">
        <v>3377</v>
      </c>
      <c r="E7" s="7">
        <v>660</v>
      </c>
      <c r="F7" s="7">
        <v>930</v>
      </c>
      <c r="G7" s="7">
        <v>280</v>
      </c>
      <c r="H7" s="7"/>
      <c r="I7" s="7">
        <f t="shared" si="0"/>
        <v>5247</v>
      </c>
      <c r="J7" s="7">
        <f t="shared" si="1"/>
        <v>8181</v>
      </c>
      <c r="K7" s="7">
        <v>3572</v>
      </c>
      <c r="L7" s="7">
        <v>17000</v>
      </c>
      <c r="M7" s="9">
        <f t="shared" si="2"/>
        <v>13428</v>
      </c>
    </row>
    <row r="8" spans="1:13" ht="24" customHeight="1">
      <c r="A8" s="13"/>
      <c r="B8" s="13" t="s">
        <v>18</v>
      </c>
      <c r="C8" s="7" t="s">
        <v>15</v>
      </c>
      <c r="D8" s="7">
        <v>3377</v>
      </c>
      <c r="E8" s="7">
        <v>821</v>
      </c>
      <c r="F8" s="7">
        <v>930</v>
      </c>
      <c r="G8" s="7">
        <v>280</v>
      </c>
      <c r="H8" s="7">
        <v>30</v>
      </c>
      <c r="I8" s="7">
        <f t="shared" si="0"/>
        <v>5438</v>
      </c>
      <c r="J8" s="7">
        <f t="shared" si="1"/>
        <v>10859</v>
      </c>
      <c r="K8" s="7">
        <v>3703</v>
      </c>
      <c r="L8" s="7">
        <v>20000</v>
      </c>
      <c r="M8" s="9">
        <f t="shared" si="2"/>
        <v>16297</v>
      </c>
    </row>
    <row r="9" spans="1:13" ht="24" customHeight="1">
      <c r="A9" s="13"/>
      <c r="B9" s="13"/>
      <c r="C9" s="7" t="s">
        <v>16</v>
      </c>
      <c r="D9" s="7">
        <v>3377</v>
      </c>
      <c r="E9" s="7">
        <v>821</v>
      </c>
      <c r="F9" s="7">
        <v>930</v>
      </c>
      <c r="G9" s="7">
        <v>280</v>
      </c>
      <c r="H9" s="7"/>
      <c r="I9" s="7">
        <f t="shared" si="0"/>
        <v>5408</v>
      </c>
      <c r="J9" s="7">
        <f t="shared" si="1"/>
        <v>10909</v>
      </c>
      <c r="K9" s="7">
        <v>3683</v>
      </c>
      <c r="L9" s="7">
        <v>20000</v>
      </c>
      <c r="M9" s="9">
        <f t="shared" si="2"/>
        <v>16317</v>
      </c>
    </row>
    <row r="10" spans="1:13" ht="24" customHeight="1">
      <c r="A10" s="13" t="s">
        <v>19</v>
      </c>
      <c r="B10" s="13" t="s">
        <v>14</v>
      </c>
      <c r="C10" s="7" t="s">
        <v>15</v>
      </c>
      <c r="D10" s="7">
        <v>3377</v>
      </c>
      <c r="E10" s="7">
        <v>610</v>
      </c>
      <c r="F10" s="7">
        <v>930</v>
      </c>
      <c r="G10" s="7">
        <v>280</v>
      </c>
      <c r="H10" s="7">
        <v>30</v>
      </c>
      <c r="I10" s="7">
        <f t="shared" si="0"/>
        <v>5227</v>
      </c>
      <c r="J10" s="7">
        <f t="shared" si="1"/>
        <v>7273</v>
      </c>
      <c r="K10" s="7">
        <v>3560</v>
      </c>
      <c r="L10" s="7">
        <v>16060</v>
      </c>
      <c r="M10" s="9">
        <f t="shared" si="2"/>
        <v>12500</v>
      </c>
    </row>
    <row r="11" spans="1:13" ht="24" customHeight="1">
      <c r="A11" s="13"/>
      <c r="B11" s="13"/>
      <c r="C11" s="7" t="s">
        <v>16</v>
      </c>
      <c r="D11" s="7">
        <v>3377</v>
      </c>
      <c r="E11" s="7">
        <v>610</v>
      </c>
      <c r="F11" s="7">
        <v>930</v>
      </c>
      <c r="G11" s="7">
        <v>280</v>
      </c>
      <c r="H11" s="7"/>
      <c r="I11" s="7">
        <f t="shared" si="0"/>
        <v>5197</v>
      </c>
      <c r="J11" s="7">
        <f t="shared" si="1"/>
        <v>7303</v>
      </c>
      <c r="K11" s="7">
        <v>3539</v>
      </c>
      <c r="L11" s="7">
        <v>16039</v>
      </c>
      <c r="M11" s="9">
        <f t="shared" si="2"/>
        <v>12500</v>
      </c>
    </row>
    <row r="12" spans="1:13" ht="24" customHeight="1">
      <c r="A12" s="13"/>
      <c r="B12" s="13" t="s">
        <v>17</v>
      </c>
      <c r="C12" s="7" t="s">
        <v>15</v>
      </c>
      <c r="D12" s="7">
        <v>3377</v>
      </c>
      <c r="E12" s="7">
        <v>821</v>
      </c>
      <c r="F12" s="7">
        <v>930</v>
      </c>
      <c r="G12" s="7">
        <v>280</v>
      </c>
      <c r="H12" s="7">
        <v>30</v>
      </c>
      <c r="I12" s="7">
        <f t="shared" si="0"/>
        <v>5438</v>
      </c>
      <c r="J12" s="7">
        <f t="shared" si="1"/>
        <v>10859</v>
      </c>
      <c r="K12" s="7">
        <v>3703</v>
      </c>
      <c r="L12" s="7">
        <v>20000</v>
      </c>
      <c r="M12" s="9">
        <f t="shared" si="2"/>
        <v>16297</v>
      </c>
    </row>
    <row r="13" spans="1:13" ht="24" customHeight="1">
      <c r="A13" s="13"/>
      <c r="B13" s="13"/>
      <c r="C13" s="7" t="s">
        <v>16</v>
      </c>
      <c r="D13" s="7">
        <v>3377</v>
      </c>
      <c r="E13" s="7">
        <v>821</v>
      </c>
      <c r="F13" s="7">
        <v>930</v>
      </c>
      <c r="G13" s="7">
        <v>280</v>
      </c>
      <c r="H13" s="7"/>
      <c r="I13" s="7">
        <f t="shared" si="0"/>
        <v>5408</v>
      </c>
      <c r="J13" s="7">
        <f t="shared" si="1"/>
        <v>10909</v>
      </c>
      <c r="K13" s="7">
        <v>3683</v>
      </c>
      <c r="L13" s="7">
        <v>20000</v>
      </c>
      <c r="M13" s="9">
        <f t="shared" si="2"/>
        <v>16317</v>
      </c>
    </row>
    <row r="14" spans="1:13" ht="24" customHeight="1">
      <c r="A14" s="13"/>
      <c r="B14" s="13" t="s">
        <v>18</v>
      </c>
      <c r="C14" s="7" t="s">
        <v>15</v>
      </c>
      <c r="D14" s="7">
        <v>3377</v>
      </c>
      <c r="E14" s="7">
        <v>1012</v>
      </c>
      <c r="F14" s="7">
        <v>930</v>
      </c>
      <c r="G14" s="7">
        <v>280</v>
      </c>
      <c r="H14" s="7">
        <v>30</v>
      </c>
      <c r="I14" s="7">
        <f t="shared" si="0"/>
        <v>5629</v>
      </c>
      <c r="J14" s="7">
        <f t="shared" si="1"/>
        <v>13539</v>
      </c>
      <c r="K14" s="7">
        <v>3832</v>
      </c>
      <c r="L14" s="7">
        <v>23000</v>
      </c>
      <c r="M14" s="9">
        <f t="shared" si="2"/>
        <v>19168</v>
      </c>
    </row>
    <row r="15" spans="1:13" ht="24" customHeight="1">
      <c r="A15" s="13"/>
      <c r="B15" s="13"/>
      <c r="C15" s="7" t="s">
        <v>16</v>
      </c>
      <c r="D15" s="7">
        <v>3377</v>
      </c>
      <c r="E15" s="7">
        <v>1012</v>
      </c>
      <c r="F15" s="7">
        <v>930</v>
      </c>
      <c r="G15" s="7">
        <v>280</v>
      </c>
      <c r="H15" s="7"/>
      <c r="I15" s="7">
        <f t="shared" si="0"/>
        <v>5599</v>
      </c>
      <c r="J15" s="7">
        <f t="shared" si="1"/>
        <v>13589</v>
      </c>
      <c r="K15" s="7">
        <v>3812</v>
      </c>
      <c r="L15" s="7">
        <v>23000</v>
      </c>
      <c r="M15" s="9">
        <f t="shared" si="2"/>
        <v>19188</v>
      </c>
    </row>
    <row r="16" spans="1:13" ht="60.95" customHeight="1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mergeCells count="13">
    <mergeCell ref="A1:L1"/>
    <mergeCell ref="D2:E2"/>
    <mergeCell ref="F2:G2"/>
    <mergeCell ref="H2:I2"/>
    <mergeCell ref="A16:L16"/>
    <mergeCell ref="A4:A9"/>
    <mergeCell ref="A10:A15"/>
    <mergeCell ref="B4:B5"/>
    <mergeCell ref="B6:B7"/>
    <mergeCell ref="B8:B9"/>
    <mergeCell ref="B10:B11"/>
    <mergeCell ref="B12:B13"/>
    <mergeCell ref="B14:B15"/>
  </mergeCells>
  <phoneticPr fontId="2" type="noConversion"/>
  <pageMargins left="0.59027777777777801" right="0.75" top="0.59027777777777801" bottom="1" header="0.51180555555555596" footer="0.51180555555555596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G11" sqref="G11"/>
    </sheetView>
  </sheetViews>
  <sheetFormatPr defaultColWidth="9" defaultRowHeight="14.25"/>
  <cols>
    <col min="1" max="1" width="9.875" customWidth="1"/>
    <col min="3" max="3" width="7.625" style="3" customWidth="1"/>
    <col min="4" max="4" width="8.625" customWidth="1"/>
    <col min="5" max="5" width="10.125" style="3" customWidth="1"/>
    <col min="6" max="6" width="9" style="3" customWidth="1"/>
    <col min="7" max="7" width="7.75" style="3" customWidth="1"/>
    <col min="8" max="8" width="6.5" style="3" customWidth="1"/>
    <col min="9" max="10" width="10.375" customWidth="1"/>
    <col min="11" max="11" width="12" customWidth="1"/>
  </cols>
  <sheetData>
    <row r="1" spans="1:11" s="1" customFormat="1" ht="36.950000000000003" customHeight="1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23.1" customHeight="1">
      <c r="C2" s="4"/>
      <c r="D2" s="11"/>
      <c r="E2" s="11"/>
      <c r="F2" s="11"/>
      <c r="G2" s="11"/>
      <c r="H2" s="4"/>
      <c r="I2" s="4"/>
      <c r="J2" s="4"/>
      <c r="K2" s="4"/>
    </row>
    <row r="3" spans="1:11" s="2" customFormat="1" ht="5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24</v>
      </c>
      <c r="J3" s="5" t="s">
        <v>25</v>
      </c>
      <c r="K3" s="5" t="s">
        <v>26</v>
      </c>
    </row>
    <row r="4" spans="1:11" s="2" customFormat="1" ht="60" customHeight="1">
      <c r="A4" s="6"/>
      <c r="B4" s="6" t="s">
        <v>14</v>
      </c>
      <c r="C4" s="6"/>
      <c r="D4" s="6"/>
      <c r="E4" s="6"/>
      <c r="F4" s="6"/>
      <c r="G4" s="6"/>
      <c r="H4" s="6"/>
      <c r="I4" s="6">
        <v>8000</v>
      </c>
      <c r="J4" s="6">
        <v>2381</v>
      </c>
      <c r="K4" s="6">
        <f>J4+I4</f>
        <v>10381</v>
      </c>
    </row>
    <row r="5" spans="1:11" ht="60.9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</sheetData>
  <mergeCells count="4">
    <mergeCell ref="A1:K1"/>
    <mergeCell ref="D2:E2"/>
    <mergeCell ref="F2:G2"/>
    <mergeCell ref="A5:K5"/>
  </mergeCells>
  <phoneticPr fontId="2" type="noConversion"/>
  <pageMargins left="1.1416666666666699" right="0.75" top="1" bottom="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北城中学应发统计表 (2)</vt:lpstr>
      <vt:lpstr>北城中学应发统计表 (3)</vt:lpstr>
      <vt:lpstr>冰雪运动教师工资测算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2021-04-09T02:40:00Z</dcterms:created>
  <dcterms:modified xsi:type="dcterms:W3CDTF">2021-05-25T10:16:25Z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